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er.drexler\Desktop\AD\ZNH 2024\08. Tlač 2024\"/>
    </mc:Choice>
  </mc:AlternateContent>
  <bookViews>
    <workbookView xWindow="0" yWindow="0" windowWidth="25200" windowHeight="118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I11" i="1"/>
  <c r="K11" i="1" s="1"/>
  <c r="I12" i="1"/>
  <c r="I13" i="1"/>
  <c r="I14" i="1"/>
  <c r="K14" i="1" s="1"/>
  <c r="L14" i="1" s="1"/>
  <c r="I15" i="1"/>
  <c r="K15" i="1" s="1"/>
  <c r="I16" i="1"/>
  <c r="I17" i="1"/>
  <c r="I18" i="1"/>
  <c r="I19" i="1"/>
  <c r="K19" i="1" s="1"/>
  <c r="I20" i="1"/>
  <c r="K20" i="1" s="1"/>
  <c r="I21" i="1"/>
  <c r="K21" i="1" s="1"/>
  <c r="L21" i="1" l="1"/>
  <c r="L15" i="1"/>
  <c r="L17" i="1"/>
  <c r="L20" i="1"/>
  <c r="L19" i="1"/>
  <c r="K18" i="1"/>
  <c r="L18" i="1" s="1"/>
  <c r="K16" i="1"/>
  <c r="L16" i="1" s="1"/>
  <c r="K13" i="1"/>
  <c r="L13" i="1" s="1"/>
  <c r="K12" i="1"/>
  <c r="L12" i="1" s="1"/>
  <c r="L11" i="1"/>
  <c r="I9" i="1"/>
  <c r="K9" i="1" s="1"/>
  <c r="I10" i="1"/>
  <c r="K10" i="1" s="1"/>
  <c r="L10" i="1" l="1"/>
  <c r="L9" i="1"/>
  <c r="I8" i="1"/>
  <c r="I22" i="1" s="1"/>
  <c r="K8" i="1" l="1"/>
  <c r="L8" i="1" s="1"/>
  <c r="L22" i="1" s="1"/>
  <c r="K22" i="1" l="1"/>
</calcChain>
</file>

<file path=xl/sharedStrings.xml><?xml version="1.0" encoding="utf-8"?>
<sst xmlns="http://schemas.openxmlformats.org/spreadsheetml/2006/main" count="80" uniqueCount="46">
  <si>
    <t>Zdroj financovania</t>
  </si>
  <si>
    <t>Merná jednotka</t>
  </si>
  <si>
    <t>Jednotková cena v EUR bez DPH</t>
  </si>
  <si>
    <t>Výška DPH
(EUR)</t>
  </si>
  <si>
    <t>Sadzba DPH
(%)</t>
  </si>
  <si>
    <t>Celková cena    za požadované množstvo v EUR s DPH</t>
  </si>
  <si>
    <t>Celková cena     za požadované množstvo v     EUR bez DPH</t>
  </si>
  <si>
    <t>Obchodné meno a sídlo uchádzača: ...............................................</t>
  </si>
  <si>
    <t>ks</t>
  </si>
  <si>
    <t>Rozsah prác
(podrobne špecifikované 
v Opise predmetu zákazky)</t>
  </si>
  <si>
    <t>(ceny požadujeme zaokrúhliť na dve desatinné miesta)</t>
  </si>
  <si>
    <t xml:space="preserve">Uchádzač svojim podpisom prehlasuje, že jednotlivé položky predmetu zákazky v cenovom návrhu spĺňajú všetky požiadavky verejného obstarávateľa uvedené v Opise predmetu zákazky. </t>
  </si>
  <si>
    <t>pečiatka a podpis osoby oprávnenej konať za uchádzača</t>
  </si>
  <si>
    <t>Štatutárny orgán (konateľ): ....................................................</t>
  </si>
  <si>
    <t>Miesto: ...................................</t>
  </si>
  <si>
    <t>Dátum: ...................................</t>
  </si>
  <si>
    <t>V prípade, ak uchádzač nie je platcom DPH uvedenú skutočnosť uvedie na tomto mieste: .........................................................................</t>
  </si>
  <si>
    <t>p.č.</t>
  </si>
  <si>
    <t>Čiastkové plnenie predmetu zákazky
(Názov)</t>
  </si>
  <si>
    <t>Pre účely porovnateľného ocenenia predmetu zákazky a vyhodnotenie ponúk sa stanovuje jednotnú výšku sadzby DPH vo výške 20% pre všetky položky tvoriace predmet zákazky bez ohľadu na to, že v čase plnenia môžu niektoré z položiek podliehať nižšej sadzbe DPH . Konkrétna výška DPH sa stanoví v súlade s platnými právnymi predpismi v čase plnenia zmluvy. Cenu s DPH uvedie aj uchádzač, ktorí v čase predloženia ponuky nie je platiteľom DPH, keďže s ohľadom na predpokladanú hodnotu zákazky je zrejmé, že v prípade  realizácie zákazky sa platiteľom DPH stane.</t>
  </si>
  <si>
    <t>výroba tlačoviny*(tlač, spracovanie, úprava  podľa špecifikácie), balenie, dodanie do miesta dodania</t>
  </si>
  <si>
    <t xml:space="preserve">ks </t>
  </si>
  <si>
    <t>* výroba tlačoviny v súlade s podrobnou špecifikáciou predmetu zákazky uvedenou v Prílohe č.1.A - Opis predmetu zákazky ČASŤ 1</t>
  </si>
  <si>
    <t>Predpokladané maximálne požadované množstvo**</t>
  </si>
  <si>
    <t>** verejný ostarávateľ si vyhradzuje právo neobjednať celé maximálne požadované množstvo</t>
  </si>
  <si>
    <r>
      <rPr>
        <b/>
        <u/>
        <sz val="12"/>
        <color theme="1"/>
        <rFont val="Calibri"/>
        <family val="2"/>
        <charset val="238"/>
        <scheme val="minor"/>
      </rPr>
      <t>Názov predmetu zákazky:</t>
    </r>
    <r>
      <rPr>
        <b/>
        <sz val="12"/>
        <color theme="1"/>
        <rFont val="Calibri"/>
        <family val="2"/>
        <charset val="238"/>
        <scheme val="minor"/>
      </rPr>
      <t xml:space="preserve">   "Tlačiarenské služby  2024" </t>
    </r>
  </si>
  <si>
    <t>Living Lab č. ú. 2322</t>
  </si>
  <si>
    <t>Tlač brožúry ku kvalite ovzdušia v 8 krajoch s pomôckou na určenie tmavosti dymu - Ringelmannova stupnica</t>
  </si>
  <si>
    <t>Tlač brožúry zdravie a kvalita ovzdušia</t>
  </si>
  <si>
    <t>Tlač metodickej príručky k udržateľnej mobilite</t>
  </si>
  <si>
    <t>Tlač rollupov</t>
  </si>
  <si>
    <t xml:space="preserve"> Tlač príručky k novému zákonu o ovzduší 
</t>
  </si>
  <si>
    <t>Tlač brožúry Mýty a fakty o ovzduší</t>
  </si>
  <si>
    <t xml:space="preserve"> Tlač kalendára Populair na rok 2025</t>
  </si>
  <si>
    <t>Tlač diára Populair na rok 2025</t>
  </si>
  <si>
    <t xml:space="preserve">Nálepky logá partnerov projektu LIFE IP </t>
  </si>
  <si>
    <t>Nálepky pre deti 4x250 ks</t>
  </si>
  <si>
    <t xml:space="preserve">Tematická brožúra Geoparku Male Karpaty </t>
  </si>
  <si>
    <t>PHÚ 7463</t>
  </si>
  <si>
    <t>Postery Geoparku Zemplín</t>
  </si>
  <si>
    <t>Roll UP bannery Banskobystrického geoparku</t>
  </si>
  <si>
    <t>Celková cena za kompletný predmet zákazky</t>
  </si>
  <si>
    <t xml:space="preserve">Projekt LIFE IP – Zlepšenie kvality ovzdušia /2226/ </t>
  </si>
  <si>
    <t>TLAČ A DODANIE METODICKEJ PRÍRUČKY PRE ŠKOLY  -  KlimaTyzuj sa - Metodická príručka pre školy</t>
  </si>
  <si>
    <r>
      <t xml:space="preserve">výroba tlačoviny*(tlač, spracovanie, úprava  podľa špecifikácie - </t>
    </r>
    <r>
      <rPr>
        <b/>
        <sz val="11"/>
        <color theme="1"/>
        <rFont val="Calibri"/>
        <family val="2"/>
        <charset val="238"/>
        <scheme val="minor"/>
      </rPr>
      <t>vrátane požadovanej certifikácie papiera</t>
    </r>
    <r>
      <rPr>
        <sz val="11"/>
        <color theme="1"/>
        <rFont val="Calibri"/>
        <family val="2"/>
        <charset val="238"/>
        <scheme val="minor"/>
      </rPr>
      <t>), balenie, dodanie do miesta dodania</t>
    </r>
  </si>
  <si>
    <t>Príloha č.2  Cenová tabuľka a návrh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</si>
</sst>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topLeftCell="E16" workbookViewId="0">
      <selection activeCell="E21" sqref="E21"/>
    </sheetView>
  </sheetViews>
  <sheetFormatPr defaultRowHeight="15" x14ac:dyDescent="0.25"/>
  <cols>
    <col min="1" max="1" width="9.7109375" customWidth="1"/>
    <col min="2" max="2" width="31.7109375" style="3" customWidth="1"/>
    <col min="3" max="3" width="23.140625" style="3" customWidth="1"/>
    <col min="4" max="4" width="31.7109375" style="3" customWidth="1"/>
    <col min="5" max="5" width="20.28515625" style="6" customWidth="1"/>
    <col min="6" max="6" width="12.42578125" customWidth="1"/>
    <col min="7" max="7" width="12.42578125" style="7" customWidth="1"/>
    <col min="8" max="8" width="14.85546875" style="9" customWidth="1"/>
    <col min="9" max="9" width="14.7109375" style="9" customWidth="1"/>
    <col min="10" max="10" width="9.85546875" style="9" bestFit="1" customWidth="1"/>
    <col min="11" max="11" width="10.5703125" style="9" customWidth="1"/>
    <col min="12" max="12" width="14.28515625" style="9" customWidth="1"/>
  </cols>
  <sheetData>
    <row r="1" spans="1:12" ht="18.75" x14ac:dyDescent="0.3">
      <c r="A1" s="32" t="s">
        <v>45</v>
      </c>
      <c r="B1" s="32"/>
      <c r="C1" s="32"/>
    </row>
    <row r="2" spans="1:12" ht="18.75" x14ac:dyDescent="0.3">
      <c r="A2" s="2"/>
    </row>
    <row r="3" spans="1:12" s="4" customFormat="1" ht="43.15" customHeight="1" x14ac:dyDescent="0.2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1" t="s">
        <v>7</v>
      </c>
    </row>
    <row r="6" spans="1:12" ht="15.75" thickBot="1" x14ac:dyDescent="0.3"/>
    <row r="7" spans="1:12" s="5" customFormat="1" ht="72.599999999999994" customHeight="1" thickBot="1" x14ac:dyDescent="0.3">
      <c r="A7" s="10" t="s">
        <v>17</v>
      </c>
      <c r="B7" s="47" t="s">
        <v>18</v>
      </c>
      <c r="C7" s="48"/>
      <c r="D7" s="17" t="s">
        <v>9</v>
      </c>
      <c r="E7" s="16" t="s">
        <v>0</v>
      </c>
      <c r="F7" s="11" t="s">
        <v>1</v>
      </c>
      <c r="G7" s="11" t="s">
        <v>2</v>
      </c>
      <c r="H7" s="11" t="s">
        <v>23</v>
      </c>
      <c r="I7" s="11" t="s">
        <v>6</v>
      </c>
      <c r="J7" s="11" t="s">
        <v>4</v>
      </c>
      <c r="K7" s="11" t="s">
        <v>3</v>
      </c>
      <c r="L7" s="12" t="s">
        <v>5</v>
      </c>
    </row>
    <row r="8" spans="1:12" s="4" customFormat="1" ht="59.25" customHeight="1" thickBot="1" x14ac:dyDescent="0.3">
      <c r="A8" s="15">
        <v>1</v>
      </c>
      <c r="B8" s="45" t="s">
        <v>27</v>
      </c>
      <c r="C8" s="45"/>
      <c r="D8" s="18" t="s">
        <v>20</v>
      </c>
      <c r="E8" s="36" t="s">
        <v>42</v>
      </c>
      <c r="F8" s="19" t="s">
        <v>8</v>
      </c>
      <c r="G8" s="20"/>
      <c r="H8" s="19">
        <v>2400</v>
      </c>
      <c r="I8" s="21">
        <f t="shared" ref="I8:I21" si="0">G8*H8</f>
        <v>0</v>
      </c>
      <c r="J8" s="22">
        <v>20</v>
      </c>
      <c r="K8" s="21">
        <f>(I8/100)*J8</f>
        <v>0</v>
      </c>
      <c r="L8" s="20">
        <f>I8+K8</f>
        <v>0</v>
      </c>
    </row>
    <row r="9" spans="1:12" s="4" customFormat="1" ht="59.25" customHeight="1" thickBot="1" x14ac:dyDescent="0.3">
      <c r="A9" s="23">
        <v>2</v>
      </c>
      <c r="B9" s="43" t="s">
        <v>28</v>
      </c>
      <c r="C9" s="44"/>
      <c r="D9" s="18" t="s">
        <v>20</v>
      </c>
      <c r="E9" s="36" t="s">
        <v>42</v>
      </c>
      <c r="F9" s="25" t="s">
        <v>8</v>
      </c>
      <c r="G9" s="26"/>
      <c r="H9" s="25">
        <v>1000</v>
      </c>
      <c r="I9" s="21">
        <f t="shared" si="0"/>
        <v>0</v>
      </c>
      <c r="J9" s="27">
        <v>20</v>
      </c>
      <c r="K9" s="21">
        <f t="shared" ref="K9:K21" si="1">(I9/100)*J9</f>
        <v>0</v>
      </c>
      <c r="L9" s="20">
        <f t="shared" ref="L9:L21" si="2">I9+K9</f>
        <v>0</v>
      </c>
    </row>
    <row r="10" spans="1:12" s="4" customFormat="1" ht="59.25" customHeight="1" thickBot="1" x14ac:dyDescent="0.3">
      <c r="A10" s="23">
        <v>3</v>
      </c>
      <c r="B10" s="43" t="s">
        <v>29</v>
      </c>
      <c r="C10" s="44"/>
      <c r="D10" s="18" t="s">
        <v>20</v>
      </c>
      <c r="E10" s="36" t="s">
        <v>42</v>
      </c>
      <c r="F10" s="25" t="s">
        <v>8</v>
      </c>
      <c r="G10" s="26"/>
      <c r="H10" s="25">
        <v>500</v>
      </c>
      <c r="I10" s="21">
        <f t="shared" si="0"/>
        <v>0</v>
      </c>
      <c r="J10" s="22">
        <v>20</v>
      </c>
      <c r="K10" s="21">
        <f t="shared" si="1"/>
        <v>0</v>
      </c>
      <c r="L10" s="20">
        <f t="shared" si="2"/>
        <v>0</v>
      </c>
    </row>
    <row r="11" spans="1:12" s="4" customFormat="1" ht="59.25" customHeight="1" thickBot="1" x14ac:dyDescent="0.3">
      <c r="A11" s="33">
        <v>4</v>
      </c>
      <c r="B11" s="39" t="s">
        <v>30</v>
      </c>
      <c r="C11" s="40"/>
      <c r="D11" s="18" t="s">
        <v>20</v>
      </c>
      <c r="E11" s="36" t="s">
        <v>42</v>
      </c>
      <c r="F11" s="34" t="s">
        <v>8</v>
      </c>
      <c r="G11" s="26"/>
      <c r="H11" s="34">
        <v>10</v>
      </c>
      <c r="I11" s="21">
        <f t="shared" si="0"/>
        <v>0</v>
      </c>
      <c r="J11" s="27">
        <v>20</v>
      </c>
      <c r="K11" s="21">
        <f t="shared" si="1"/>
        <v>0</v>
      </c>
      <c r="L11" s="20">
        <f t="shared" si="2"/>
        <v>0</v>
      </c>
    </row>
    <row r="12" spans="1:12" s="4" customFormat="1" ht="59.25" customHeight="1" thickBot="1" x14ac:dyDescent="0.3">
      <c r="A12" s="23">
        <v>5</v>
      </c>
      <c r="B12" s="43" t="s">
        <v>31</v>
      </c>
      <c r="C12" s="44"/>
      <c r="D12" s="18" t="s">
        <v>20</v>
      </c>
      <c r="E12" s="36" t="s">
        <v>42</v>
      </c>
      <c r="F12" s="25" t="s">
        <v>8</v>
      </c>
      <c r="G12" s="26"/>
      <c r="H12" s="25">
        <v>800</v>
      </c>
      <c r="I12" s="21">
        <f t="shared" si="0"/>
        <v>0</v>
      </c>
      <c r="J12" s="27">
        <v>20</v>
      </c>
      <c r="K12" s="21">
        <f t="shared" si="1"/>
        <v>0</v>
      </c>
      <c r="L12" s="20">
        <f t="shared" si="2"/>
        <v>0</v>
      </c>
    </row>
    <row r="13" spans="1:12" s="4" customFormat="1" ht="59.25" customHeight="1" thickBot="1" x14ac:dyDescent="0.3">
      <c r="A13" s="23">
        <v>6</v>
      </c>
      <c r="B13" s="43" t="s">
        <v>32</v>
      </c>
      <c r="C13" s="44"/>
      <c r="D13" s="18" t="s">
        <v>20</v>
      </c>
      <c r="E13" s="36" t="s">
        <v>42</v>
      </c>
      <c r="F13" s="25" t="s">
        <v>8</v>
      </c>
      <c r="G13" s="26"/>
      <c r="H13" s="25">
        <v>1000</v>
      </c>
      <c r="I13" s="21">
        <f t="shared" si="0"/>
        <v>0</v>
      </c>
      <c r="J13" s="22">
        <v>20</v>
      </c>
      <c r="K13" s="21">
        <f t="shared" si="1"/>
        <v>0</v>
      </c>
      <c r="L13" s="20">
        <f t="shared" si="2"/>
        <v>0</v>
      </c>
    </row>
    <row r="14" spans="1:12" s="4" customFormat="1" ht="59.25" customHeight="1" thickBot="1" x14ac:dyDescent="0.3">
      <c r="A14" s="33">
        <v>7</v>
      </c>
      <c r="B14" s="39" t="s">
        <v>33</v>
      </c>
      <c r="C14" s="40"/>
      <c r="D14" s="18" t="s">
        <v>20</v>
      </c>
      <c r="E14" s="36" t="s">
        <v>42</v>
      </c>
      <c r="F14" s="34" t="s">
        <v>8</v>
      </c>
      <c r="G14" s="26"/>
      <c r="H14" s="34">
        <v>500</v>
      </c>
      <c r="I14" s="21">
        <f t="shared" si="0"/>
        <v>0</v>
      </c>
      <c r="J14" s="27">
        <v>20</v>
      </c>
      <c r="K14" s="21">
        <f t="shared" si="1"/>
        <v>0</v>
      </c>
      <c r="L14" s="20">
        <f t="shared" si="2"/>
        <v>0</v>
      </c>
    </row>
    <row r="15" spans="1:12" s="4" customFormat="1" ht="59.25" customHeight="1" thickBot="1" x14ac:dyDescent="0.3">
      <c r="A15" s="23">
        <v>8</v>
      </c>
      <c r="B15" s="43" t="s">
        <v>34</v>
      </c>
      <c r="C15" s="44"/>
      <c r="D15" s="18" t="s">
        <v>20</v>
      </c>
      <c r="E15" s="36" t="s">
        <v>42</v>
      </c>
      <c r="F15" s="25" t="s">
        <v>8</v>
      </c>
      <c r="G15" s="26"/>
      <c r="H15" s="25">
        <v>500</v>
      </c>
      <c r="I15" s="21">
        <f t="shared" si="0"/>
        <v>0</v>
      </c>
      <c r="J15" s="27">
        <v>20</v>
      </c>
      <c r="K15" s="21">
        <f t="shared" si="1"/>
        <v>0</v>
      </c>
      <c r="L15" s="20">
        <f t="shared" si="2"/>
        <v>0</v>
      </c>
    </row>
    <row r="16" spans="1:12" s="4" customFormat="1" ht="59.25" customHeight="1" thickBot="1" x14ac:dyDescent="0.3">
      <c r="A16" s="37">
        <v>9</v>
      </c>
      <c r="B16" s="43" t="s">
        <v>35</v>
      </c>
      <c r="C16" s="44"/>
      <c r="D16" s="18" t="s">
        <v>20</v>
      </c>
      <c r="E16" s="41" t="s">
        <v>42</v>
      </c>
      <c r="F16" s="25" t="s">
        <v>8</v>
      </c>
      <c r="G16" s="26"/>
      <c r="H16" s="25">
        <v>20</v>
      </c>
      <c r="I16" s="21">
        <f t="shared" si="0"/>
        <v>0</v>
      </c>
      <c r="J16" s="22">
        <v>20</v>
      </c>
      <c r="K16" s="21">
        <f t="shared" si="1"/>
        <v>0</v>
      </c>
      <c r="L16" s="20">
        <f t="shared" si="2"/>
        <v>0</v>
      </c>
    </row>
    <row r="17" spans="1:12" s="4" customFormat="1" ht="59.25" customHeight="1" thickBot="1" x14ac:dyDescent="0.3">
      <c r="A17" s="38"/>
      <c r="B17" s="43" t="s">
        <v>36</v>
      </c>
      <c r="C17" s="44"/>
      <c r="D17" s="18" t="s">
        <v>20</v>
      </c>
      <c r="E17" s="42"/>
      <c r="F17" s="25" t="s">
        <v>8</v>
      </c>
      <c r="G17" s="26"/>
      <c r="H17" s="25">
        <v>1000</v>
      </c>
      <c r="I17" s="21">
        <f t="shared" si="0"/>
        <v>0</v>
      </c>
      <c r="J17" s="22">
        <v>20</v>
      </c>
      <c r="K17" s="21">
        <f t="shared" si="1"/>
        <v>0</v>
      </c>
      <c r="L17" s="20">
        <f t="shared" si="2"/>
        <v>0</v>
      </c>
    </row>
    <row r="18" spans="1:12" s="4" customFormat="1" ht="60" customHeight="1" thickBot="1" x14ac:dyDescent="0.3">
      <c r="A18" s="15">
        <v>10</v>
      </c>
      <c r="B18" s="43" t="s">
        <v>37</v>
      </c>
      <c r="C18" s="44"/>
      <c r="D18" s="18" t="s">
        <v>20</v>
      </c>
      <c r="E18" s="30" t="s">
        <v>38</v>
      </c>
      <c r="F18" s="19" t="s">
        <v>8</v>
      </c>
      <c r="G18" s="20"/>
      <c r="H18" s="19">
        <v>500</v>
      </c>
      <c r="I18" s="21">
        <f t="shared" si="0"/>
        <v>0</v>
      </c>
      <c r="J18" s="22">
        <v>20</v>
      </c>
      <c r="K18" s="21">
        <f t="shared" si="1"/>
        <v>0</v>
      </c>
      <c r="L18" s="20">
        <f t="shared" si="2"/>
        <v>0</v>
      </c>
    </row>
    <row r="19" spans="1:12" s="4" customFormat="1" ht="60" customHeight="1" thickBot="1" x14ac:dyDescent="0.3">
      <c r="A19" s="15">
        <v>11</v>
      </c>
      <c r="B19" s="43" t="s">
        <v>39</v>
      </c>
      <c r="C19" s="44"/>
      <c r="D19" s="18" t="s">
        <v>20</v>
      </c>
      <c r="E19" s="30" t="s">
        <v>38</v>
      </c>
      <c r="F19" s="28" t="s">
        <v>8</v>
      </c>
      <c r="G19" s="20"/>
      <c r="H19" s="19">
        <v>3</v>
      </c>
      <c r="I19" s="21">
        <f t="shared" si="0"/>
        <v>0</v>
      </c>
      <c r="J19" s="22">
        <v>20</v>
      </c>
      <c r="K19" s="21">
        <f t="shared" si="1"/>
        <v>0</v>
      </c>
      <c r="L19" s="20">
        <f t="shared" si="2"/>
        <v>0</v>
      </c>
    </row>
    <row r="20" spans="1:12" s="4" customFormat="1" ht="60" customHeight="1" thickBot="1" x14ac:dyDescent="0.3">
      <c r="A20" s="15">
        <v>12</v>
      </c>
      <c r="B20" s="43" t="s">
        <v>40</v>
      </c>
      <c r="C20" s="44"/>
      <c r="D20" s="18" t="s">
        <v>20</v>
      </c>
      <c r="E20" s="30" t="s">
        <v>38</v>
      </c>
      <c r="F20" s="19" t="s">
        <v>8</v>
      </c>
      <c r="G20" s="20"/>
      <c r="H20" s="19">
        <v>4</v>
      </c>
      <c r="I20" s="21">
        <f t="shared" si="0"/>
        <v>0</v>
      </c>
      <c r="J20" s="27">
        <v>20</v>
      </c>
      <c r="K20" s="21">
        <f t="shared" si="1"/>
        <v>0</v>
      </c>
      <c r="L20" s="20">
        <f t="shared" si="2"/>
        <v>0</v>
      </c>
    </row>
    <row r="21" spans="1:12" s="4" customFormat="1" ht="75.75" customHeight="1" thickBot="1" x14ac:dyDescent="0.3">
      <c r="A21" s="24">
        <v>13</v>
      </c>
      <c r="B21" s="43" t="s">
        <v>43</v>
      </c>
      <c r="C21" s="44"/>
      <c r="D21" s="18" t="s">
        <v>44</v>
      </c>
      <c r="E21" s="9" t="s">
        <v>26</v>
      </c>
      <c r="F21" s="28" t="s">
        <v>21</v>
      </c>
      <c r="G21" s="29"/>
      <c r="H21" s="28">
        <v>100</v>
      </c>
      <c r="I21" s="21">
        <f t="shared" si="0"/>
        <v>0</v>
      </c>
      <c r="J21" s="22">
        <v>20</v>
      </c>
      <c r="K21" s="21">
        <f t="shared" si="1"/>
        <v>0</v>
      </c>
      <c r="L21" s="20">
        <f t="shared" si="2"/>
        <v>0</v>
      </c>
    </row>
    <row r="22" spans="1:12" s="8" customFormat="1" ht="25.15" customHeight="1" thickBot="1" x14ac:dyDescent="0.3">
      <c r="A22" s="51" t="s">
        <v>41</v>
      </c>
      <c r="B22" s="52"/>
      <c r="C22" s="52"/>
      <c r="D22" s="52"/>
      <c r="E22" s="52"/>
      <c r="F22" s="52"/>
      <c r="G22" s="52"/>
      <c r="H22" s="53"/>
      <c r="I22" s="13">
        <f>SUM(I8:I21)</f>
        <v>0</v>
      </c>
      <c r="J22" s="14"/>
      <c r="K22" s="13">
        <f>SUM(K8:K21)</f>
        <v>0</v>
      </c>
      <c r="L22" s="35">
        <f>SUM(L8:L21)</f>
        <v>0</v>
      </c>
    </row>
    <row r="23" spans="1:12" ht="7.5" customHeight="1" x14ac:dyDescent="0.25"/>
    <row r="24" spans="1:12" x14ac:dyDescent="0.25">
      <c r="A24" t="s">
        <v>10</v>
      </c>
    </row>
    <row r="25" spans="1:12" ht="3.75" customHeight="1" x14ac:dyDescent="0.25"/>
    <row r="26" spans="1:12" x14ac:dyDescent="0.25">
      <c r="A26" s="54" t="s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5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47.25" customHeight="1" x14ac:dyDescent="0.25">
      <c r="A28" s="57" t="s">
        <v>19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21.75" customHeight="1" x14ac:dyDescent="0.25">
      <c r="A29" s="56" t="s">
        <v>16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5.9" customHeight="1" x14ac:dyDescent="0.25"/>
    <row r="31" spans="1:12" x14ac:dyDescent="0.25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3" spans="1:5" ht="33" customHeight="1" x14ac:dyDescent="0.25">
      <c r="A33" s="54" t="s">
        <v>14</v>
      </c>
      <c r="B33" s="54"/>
      <c r="D33" s="55" t="s">
        <v>13</v>
      </c>
      <c r="E33" s="55"/>
    </row>
    <row r="34" spans="1:5" ht="21.6" customHeight="1" x14ac:dyDescent="0.25">
      <c r="A34" s="54" t="s">
        <v>15</v>
      </c>
      <c r="B34" s="54"/>
    </row>
    <row r="35" spans="1:5" ht="45.6" customHeight="1" x14ac:dyDescent="0.25">
      <c r="D35" s="50"/>
      <c r="E35" s="50"/>
    </row>
    <row r="36" spans="1:5" ht="13.9" customHeight="1" x14ac:dyDescent="0.25">
      <c r="D36" s="49" t="s">
        <v>12</v>
      </c>
      <c r="E36" s="49"/>
    </row>
  </sheetData>
  <mergeCells count="28">
    <mergeCell ref="B18:C18"/>
    <mergeCell ref="A29:L29"/>
    <mergeCell ref="A31:L31"/>
    <mergeCell ref="A28:L28"/>
    <mergeCell ref="B19:C19"/>
    <mergeCell ref="B20:C20"/>
    <mergeCell ref="B21:C21"/>
    <mergeCell ref="D36:E36"/>
    <mergeCell ref="D35:E35"/>
    <mergeCell ref="A22:H22"/>
    <mergeCell ref="A34:B34"/>
    <mergeCell ref="D33:E33"/>
    <mergeCell ref="A26:L26"/>
    <mergeCell ref="A33:B33"/>
    <mergeCell ref="B8:C8"/>
    <mergeCell ref="A3:L3"/>
    <mergeCell ref="B7:C7"/>
    <mergeCell ref="B9:C9"/>
    <mergeCell ref="B10:C10"/>
    <mergeCell ref="A16:A17"/>
    <mergeCell ref="B11:C11"/>
    <mergeCell ref="B14:C14"/>
    <mergeCell ref="E16:E17"/>
    <mergeCell ref="B12:C12"/>
    <mergeCell ref="B13:C13"/>
    <mergeCell ref="B15:C15"/>
    <mergeCell ref="B17:C17"/>
    <mergeCell ref="B16:C16"/>
  </mergeCells>
  <pageMargins left="0.23622047244094491" right="0.23622047244094491" top="0.23622047244094491" bottom="0.2362204724409449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Alexander Drexler</cp:lastModifiedBy>
  <cp:lastPrinted>2021-08-25T13:59:58Z</cp:lastPrinted>
  <dcterms:created xsi:type="dcterms:W3CDTF">2021-04-30T11:50:00Z</dcterms:created>
  <dcterms:modified xsi:type="dcterms:W3CDTF">2024-03-18T08:24:29Z</dcterms:modified>
</cp:coreProperties>
</file>