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er.drexler\Desktop\AD\ZNH 2024\012 Sadové úpravy Dropie\"/>
    </mc:Choice>
  </mc:AlternateContent>
  <bookViews>
    <workbookView xWindow="-105" yWindow="-105" windowWidth="23250" windowHeight="12450"/>
  </bookViews>
  <sheets>
    <sheet name="SUMAR" sheetId="3" r:id="rId1"/>
    <sheet name="materialove naklady " sheetId="4" r:id="rId2"/>
    <sheet name="Dopravne naklady" sheetId="5" r:id="rId3"/>
    <sheet name="Pracovné náklady strojov použit" sheetId="6" r:id="rId4"/>
    <sheet name="Pracovné náklady" sheetId="7" r:id="rId5"/>
    <sheet name="Rastlinny material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8" l="1"/>
  <c r="G6" i="8"/>
  <c r="G7" i="8"/>
  <c r="G8" i="8"/>
  <c r="G9" i="8"/>
  <c r="G10" i="8"/>
  <c r="G12" i="8"/>
  <c r="G13" i="8"/>
  <c r="G14" i="8"/>
  <c r="G70" i="8" s="1"/>
  <c r="G71" i="8" s="1"/>
  <c r="G73" i="8" s="1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E4" i="7"/>
  <c r="E5" i="7"/>
  <c r="E6" i="7"/>
  <c r="E63" i="7" s="1"/>
  <c r="E64" i="7" s="1"/>
  <c r="E66" i="7" s="1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3" i="6"/>
  <c r="E4" i="6"/>
  <c r="E6" i="6" s="1"/>
  <c r="E7" i="6" s="1"/>
  <c r="E9" i="6" s="1"/>
  <c r="E3" i="5"/>
  <c r="E22" i="5" s="1"/>
  <c r="E23" i="5" s="1"/>
  <c r="E25" i="5" s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7" i="4"/>
  <c r="E78" i="4" s="1"/>
  <c r="E80" i="4" s="1"/>
  <c r="H16" i="3"/>
  <c r="H15" i="3" s="1"/>
  <c r="H17" i="3"/>
  <c r="H18" i="3"/>
  <c r="H19" i="3"/>
  <c r="H20" i="3"/>
</calcChain>
</file>

<file path=xl/sharedStrings.xml><?xml version="1.0" encoding="utf-8"?>
<sst xmlns="http://schemas.openxmlformats.org/spreadsheetml/2006/main" count="557" uniqueCount="305">
  <si>
    <t>rastlinny material</t>
  </si>
  <si>
    <t>Pracovné náklady</t>
  </si>
  <si>
    <t>Pracovné náklady strojov použitých pri realizácií</t>
  </si>
  <si>
    <t>Dopravné náklady</t>
  </si>
  <si>
    <t>Materiálové náklady</t>
  </si>
  <si>
    <t>Náklady z rozpočtu</t>
  </si>
  <si>
    <t>Cena celkom [EUR]</t>
  </si>
  <si>
    <t>Kód dielu - Popis</t>
  </si>
  <si>
    <t xml:space="preserve"> </t>
  </si>
  <si>
    <t>Spracovateľ:</t>
  </si>
  <si>
    <t>Zhotoviteľ:</t>
  </si>
  <si>
    <t>ING. LIBOR STEHLÍK</t>
  </si>
  <si>
    <t>Projektant:</t>
  </si>
  <si>
    <t>SEV SAŽP Dropie</t>
  </si>
  <si>
    <t>Objednávateľ:</t>
  </si>
  <si>
    <t>14. 3. 2024</t>
  </si>
  <si>
    <t>Dátum:</t>
  </si>
  <si>
    <t>Kolárovská 55, Zemianska Olča 946 14</t>
  </si>
  <si>
    <t>Miesto:</t>
  </si>
  <si>
    <t xml:space="preserve">Sadove Upravy </t>
  </si>
  <si>
    <t>Objekt:</t>
  </si>
  <si>
    <t>,,Living Lab,, Dropie</t>
  </si>
  <si>
    <t>Stavba:</t>
  </si>
  <si>
    <t>REKAPITULÁCIA ROZPOČTU</t>
  </si>
  <si>
    <t>Náklady spolu s DPH</t>
  </si>
  <si>
    <t>DPH</t>
  </si>
  <si>
    <t>Náklady spolu</t>
  </si>
  <si>
    <t>ks</t>
  </si>
  <si>
    <t>záhradná hadica 3/4" - 25bm</t>
  </si>
  <si>
    <t>zahĺbený záhon 700 x 240 x 50cm - hranoly</t>
  </si>
  <si>
    <t>bm</t>
  </si>
  <si>
    <t>zahĺbený záhon - stredová kovova podpera - T- profil 80x80x5mm - úprava pozink</t>
  </si>
  <si>
    <t>m2</t>
  </si>
  <si>
    <t>zahĺbený záhon - jazierkova folia 0,5mm</t>
  </si>
  <si>
    <t>vyvýšený záhon 400 x 100 x 70cm</t>
  </si>
  <si>
    <t>vyvýšený záhon 400 x 100 x 50cm</t>
  </si>
  <si>
    <t>vyvýšený záhon 140 x 80 x 14cm</t>
  </si>
  <si>
    <t>krát</t>
  </si>
  <si>
    <t>vytýčenie závlahy</t>
  </si>
  <si>
    <t>výkopové práce - strojovo</t>
  </si>
  <si>
    <t>výkopové práce - ručne dočistenie drážok</t>
  </si>
  <si>
    <t>vsakovací rozširovací box 60x60x40cm</t>
  </si>
  <si>
    <t>vodný prvok - vaňa</t>
  </si>
  <si>
    <t>ventilová šachta + guľový ventil 3/4" + adaptér</t>
  </si>
  <si>
    <t>tvarovky pre kvapkovu hadicu - napojenie (spojky, T-kusy, quick joint..)</t>
  </si>
  <si>
    <t xml:space="preserve">trojnožka s pulzným kovovým postrekovačom </t>
  </si>
  <si>
    <t>kg</t>
  </si>
  <si>
    <t>trávové osivo</t>
  </si>
  <si>
    <t>m</t>
  </si>
  <si>
    <t>tlaková rúra HDPE PE 100 1,0Mpa  40/2,4mm</t>
  </si>
  <si>
    <t>tlaková rúra HDPE PE 100 1,0Mpa  32/2,0mm</t>
  </si>
  <si>
    <t>T-kus  40-40-40</t>
  </si>
  <si>
    <t>T-kus  40-32-40</t>
  </si>
  <si>
    <t>teflón 19mm</t>
  </si>
  <si>
    <t>t</t>
  </si>
  <si>
    <t>štrk frakcie 8-16mm - prírodné kamenivo</t>
  </si>
  <si>
    <t>štrk frakcie 4-8mm - prírodné kamenivo</t>
  </si>
  <si>
    <t>štrk frakcie 16-32mm - prírodné kamenivo</t>
  </si>
  <si>
    <t>substrát  200l</t>
  </si>
  <si>
    <t>m3</t>
  </si>
  <si>
    <t>strešný substrát - extenzívny</t>
  </si>
  <si>
    <t>spojka 40-32</t>
  </si>
  <si>
    <t>spojka 40 x1 1/4"</t>
  </si>
  <si>
    <t>sieť proti krtom pod trávnik + kotviace klince +  10% stratné - prekryvanie pletiva</t>
  </si>
  <si>
    <t>Sedum acre - rôzne druhy, multiplato,  100ks</t>
  </si>
  <si>
    <t>revizna šachta 300mm</t>
  </si>
  <si>
    <t>retenčná nádrž s objemom 1500l</t>
  </si>
  <si>
    <t>retenčná nádrž s objemom 1000l - nádrž na vodu IBC 1000 l, na celoplastovej palete</t>
  </si>
  <si>
    <t>rašelina  250l</t>
  </si>
  <si>
    <t>prepadová rúra  63mm</t>
  </si>
  <si>
    <t>dní</t>
  </si>
  <si>
    <t>prenájom vibračného zariadenia</t>
  </si>
  <si>
    <t>prenájom lešenia</t>
  </si>
  <si>
    <t>pozinková rúra s kolenom + guľový ventil 3/4" + adaptér</t>
  </si>
  <si>
    <t>pomocný kotviaci materiál</t>
  </si>
  <si>
    <t>plastový bodec pre ukotvenie kvapkovej hadice  do pôdy</t>
  </si>
  <si>
    <t>piesok</t>
  </si>
  <si>
    <t>organický substrát - do záhonov</t>
  </si>
  <si>
    <t>okraj záhona -plastová lišta + kotviace klince</t>
  </si>
  <si>
    <t>okraj záhona - plastová lišta + kotviace klince</t>
  </si>
  <si>
    <t>napojenia na záhradnú hadicu + pištol</t>
  </si>
  <si>
    <t>vriec</t>
  </si>
  <si>
    <t xml:space="preserve">mulčovacia kôra 70l vrecia </t>
  </si>
  <si>
    <t xml:space="preserve">mulčovacia kôra - 70l vrecia </t>
  </si>
  <si>
    <t>mosadzný guľový ventil páka s odvodnením 1 1/4 "</t>
  </si>
  <si>
    <t>lomový kameň - plotový na stavbu múrikov - prírodná farba</t>
  </si>
  <si>
    <t>kvapková hadica - 16mm 33cm-2l/hod</t>
  </si>
  <si>
    <t>kompostovisko 830 x 210 x 80cm - hranoly, foršne</t>
  </si>
  <si>
    <t>kompostovisko - U,L,T- kovové profily 80x80x5mm - úprava pozink</t>
  </si>
  <si>
    <t xml:space="preserve">koly drevené - špic 250/6cm </t>
  </si>
  <si>
    <t>koly drevené - pólka 250</t>
  </si>
  <si>
    <t>koleno 40</t>
  </si>
  <si>
    <t>koleno 32 - 3/4" vonk</t>
  </si>
  <si>
    <t>koleno 32 - 3/4" vnut</t>
  </si>
  <si>
    <t>kemenná obruba</t>
  </si>
  <si>
    <t>kanalizačná  rúra 110mm s napojeniami</t>
  </si>
  <si>
    <t>kamenná drť 16-32mm - prírodné kamenivo</t>
  </si>
  <si>
    <t>kamenná drť  4-8mm - prírodné kamenivo</t>
  </si>
  <si>
    <t>kamenná drť  0-4mm - prírodné kamenivo</t>
  </si>
  <si>
    <t>jazierkova folia EPDM 1,0mm</t>
  </si>
  <si>
    <t>hnojivo k sadeniu rastlín</t>
  </si>
  <si>
    <t>hnojivo k sadenie rastlín</t>
  </si>
  <si>
    <t>geotextilia 300g/m2 + 5%stratné</t>
  </si>
  <si>
    <t>geotextilia 300g/m2</t>
  </si>
  <si>
    <t>geotextilia 110g/m2 + 5% stratné</t>
  </si>
  <si>
    <t>geotextila 150g/m2 - Pp + 10% prekrývanie</t>
  </si>
  <si>
    <t>folia na ochranu hydroizolacie  proti prerastaniu koreňov + 5% stratné</t>
  </si>
  <si>
    <t>drenážno akumulačná vrstva 25mm</t>
  </si>
  <si>
    <t>dlažba - 80x40x3,9cm - farba platinova</t>
  </si>
  <si>
    <t>cena celkom</t>
  </si>
  <si>
    <t>mer. jednotka</t>
  </si>
  <si>
    <t>jednot. cena</t>
  </si>
  <si>
    <t>hod</t>
  </si>
  <si>
    <t xml:space="preserve">presuny hmôt -  strojovo </t>
  </si>
  <si>
    <t>bagrovanie - výkopy, presuny hmôt, urovnanie pozemku</t>
  </si>
  <si>
    <t xml:space="preserve">auto osobné - ostatný materiál, pracovná sila                                                         </t>
  </si>
  <si>
    <t xml:space="preserve">auto nákladné - vyvýšené, zahĺbené záhony                         </t>
  </si>
  <si>
    <t xml:space="preserve">auto nákladné - štrk, piesok                                                               </t>
  </si>
  <si>
    <t xml:space="preserve">auto nákladné - strešný systém, strk          </t>
  </si>
  <si>
    <t xml:space="preserve">auto nákladné - strešný substrát                          </t>
  </si>
  <si>
    <t xml:space="preserve">auto nákladné - retenčná nádrž, vsakovacie boxy, kanalizačné rúry                                                   </t>
  </si>
  <si>
    <t xml:space="preserve">auto nákladné - rastlinný materiál                                                     </t>
  </si>
  <si>
    <t xml:space="preserve">den </t>
  </si>
  <si>
    <t xml:space="preserve">auto nákladné - presun hmôt v rámci pozemku                                                 </t>
  </si>
  <si>
    <t xml:space="preserve">auto nákladné - piesok, štrk, kamenná obruba                                                                    </t>
  </si>
  <si>
    <t xml:space="preserve">auto nákladné - organický substrát                                                </t>
  </si>
  <si>
    <t xml:space="preserve">auto nákladné - mulčovacia kôra, substráty, koly, sieť       </t>
  </si>
  <si>
    <t>auto nákladné - mulčovacia kôra, substráty, koly</t>
  </si>
  <si>
    <t>auto nákladné - lomový kamen</t>
  </si>
  <si>
    <t xml:space="preserve">auto nákladné - kamenná drť                                                                            </t>
  </si>
  <si>
    <t xml:space="preserve">auto nákladné - dovoz a odvoz mechanizmov                                   </t>
  </si>
  <si>
    <t>auto nákladné - Dlažba 80x40</t>
  </si>
  <si>
    <t>zakotvenie drevín trojkolom</t>
  </si>
  <si>
    <t>vytýčenie sadových úprav podla projektu</t>
  </si>
  <si>
    <t>vytvorenie lôžka s kamennej drte a osadenie šľapáku do terénu</t>
  </si>
  <si>
    <t>vytvorenie lemu s kamennej obruby</t>
  </si>
  <si>
    <t>výsev trávnej zmesi do pripraveného sejbového lôžka</t>
  </si>
  <si>
    <t>výsadba dreviny s balom do vopred vyhĺbenej jamky nad 500 do 600 mm</t>
  </si>
  <si>
    <t>výsadba dreviny s balom do vopred vyhĺbenej jamky nad 300 do 400 mm</t>
  </si>
  <si>
    <t>výsadba dreviny s balom do vopred vyhĺbenej jamky nad 200 do 300 mm</t>
  </si>
  <si>
    <t>výsadba dreviny s balom do vopred vyhĺbenej jamky nad 100 do 200 mm</t>
  </si>
  <si>
    <t xml:space="preserve">úprava a ošetrenie drevín pri a po výsadbe - poliatie.. </t>
  </si>
  <si>
    <t>uloženie vrstiev strešného systemu vrátane štrku a substrátu</t>
  </si>
  <si>
    <t>ukotvenie okraja záhona kotviacimi klincami</t>
  </si>
  <si>
    <t>terénne úpravy po montáži</t>
  </si>
  <si>
    <t>stavba kamenných múrikov pre bylinkové záhony a pri vstupe do budovy</t>
  </si>
  <si>
    <t>pripravné práce pred realizáciou - uprava pozemku</t>
  </si>
  <si>
    <t>príprava jamy, pieskovanie, kladenie textílie a jazierkovej fólie, vrstvenie štrkov</t>
  </si>
  <si>
    <t>príprava jamy, osadenie retenčnej nádrže, pieskovanie, uloženie geotextílie, zahrnutie</t>
  </si>
  <si>
    <t>presuny hmôt ručne - strešný substrát,  ostatné materiály...</t>
  </si>
  <si>
    <t>presuny hmôt ručne - ornica, štrk, ostatné materiály...</t>
  </si>
  <si>
    <t>presuny hmôt ručne - ornica, organický substrát,  ostatné materiály...</t>
  </si>
  <si>
    <t>plošná úprava terénu s urovnaním pri nerovnostiach 100 - 150 mm - spätná fréza</t>
  </si>
  <si>
    <t>osadenie vodného prvku - vane s drenážnou vrstvou</t>
  </si>
  <si>
    <t>osadenie revíznej šachty, prepadovej rúry a vsakovacích boxov</t>
  </si>
  <si>
    <t>osadenie kanalizačných rúr a vsakovacích boxov</t>
  </si>
  <si>
    <t>obrobenie pôdy valcovaním</t>
  </si>
  <si>
    <t>náter, montáž kovových prvkov a osadenie hranolov kompostoviska</t>
  </si>
  <si>
    <t>náter, izolovanie jazierkovou foliou, osadenie hranolov záhlbeného záhona, naplnenie</t>
  </si>
  <si>
    <t>náter, osadenie, zaizolovanie, naplnenie vyvýšených  záhonov</t>
  </si>
  <si>
    <t>mulčovanie vysadených rastlín v rovine,</t>
  </si>
  <si>
    <t>montáž rozvodu vody</t>
  </si>
  <si>
    <t>hĺbenie jamiek pre vysadzovanie rastlín v objeme od 0,125m3 do 0,4m3</t>
  </si>
  <si>
    <t>hĺbenie jamiek pre vysadzovanie rastlín v objeme od 0,05 do 0,10m3</t>
  </si>
  <si>
    <t>hĺbenie jamiek pre vysadzovanie rastlín v objeme od 0,02 do 0,05m3</t>
  </si>
  <si>
    <t>hĺbenie jamiek pre vysadzovanie rastlín v objeme do 0,01</t>
  </si>
  <si>
    <t>pokladky geotextílie- 2vrstvy, vytvorenie vrstiev mlátového chodníka - vibrovanie</t>
  </si>
  <si>
    <t xml:space="preserve">oprava a rekonštrukcia trávnika </t>
  </si>
  <si>
    <t>uloženie pletiva proti krtom pod záhony</t>
  </si>
  <si>
    <t>obrobenie pôdy latovaním</t>
  </si>
  <si>
    <t>obrobenie pôdy hrabaním</t>
  </si>
  <si>
    <t>jujuba</t>
  </si>
  <si>
    <t>Zizphus jujuba</t>
  </si>
  <si>
    <t>vistéria</t>
  </si>
  <si>
    <t>Wisteria floribunda</t>
  </si>
  <si>
    <t>vinič</t>
  </si>
  <si>
    <t>Vitis vinifera</t>
  </si>
  <si>
    <t>zimozeleň</t>
  </si>
  <si>
    <t>Vinca minor</t>
  </si>
  <si>
    <t>Pálka širokolistá</t>
  </si>
  <si>
    <t>Typha latifolia</t>
  </si>
  <si>
    <t>tymián</t>
  </si>
  <si>
    <t>Thymus vulgaris</t>
  </si>
  <si>
    <t>materina dúška</t>
  </si>
  <si>
    <t>Thymus serpyllum</t>
  </si>
  <si>
    <t>orgován</t>
  </si>
  <si>
    <t>Syringa vulgaris</t>
  </si>
  <si>
    <t>kavyľ</t>
  </si>
  <si>
    <t>Stipa tenuissima</t>
  </si>
  <si>
    <t>rozchodníkovec</t>
  </si>
  <si>
    <t>Sedum spectabile</t>
  </si>
  <si>
    <t>rozchodník</t>
  </si>
  <si>
    <t>Sedum acre</t>
  </si>
  <si>
    <t>saturejka</t>
  </si>
  <si>
    <t xml:space="preserve">Satureja hortensis </t>
  </si>
  <si>
    <t>baza</t>
  </si>
  <si>
    <t>Sambucus nigra</t>
  </si>
  <si>
    <t>salvia</t>
  </si>
  <si>
    <t>Salvia officinalis</t>
  </si>
  <si>
    <t>malina</t>
  </si>
  <si>
    <t>Rubus idaeus</t>
  </si>
  <si>
    <t>černicomalina</t>
  </si>
  <si>
    <t>Rubus fruticosus x idaeus</t>
  </si>
  <si>
    <t>černica</t>
  </si>
  <si>
    <t>Rubus fruticosus</t>
  </si>
  <si>
    <t>rozmarin</t>
  </si>
  <si>
    <t>Rosmarinus officinalis</t>
  </si>
  <si>
    <t>ruža</t>
  </si>
  <si>
    <t>Rosa canina</t>
  </si>
  <si>
    <t>egreš</t>
  </si>
  <si>
    <t>Ribes uva - crispa</t>
  </si>
  <si>
    <t>ríbezľa červená</t>
  </si>
  <si>
    <t>Ribes rubrum</t>
  </si>
  <si>
    <t>ríbezľa čierna</t>
  </si>
  <si>
    <t>Ribes nigrum</t>
  </si>
  <si>
    <t>josta</t>
  </si>
  <si>
    <t>Ribes nidigrolaria</t>
  </si>
  <si>
    <t>rebarbora</t>
  </si>
  <si>
    <t>Rheum rhabarbarum</t>
  </si>
  <si>
    <t>hlohyňa</t>
  </si>
  <si>
    <t>Pyracantha coccinea</t>
  </si>
  <si>
    <t>trnka</t>
  </si>
  <si>
    <t>Prunus spinosa</t>
  </si>
  <si>
    <t>čerešňa</t>
  </si>
  <si>
    <t>Prunus serrulata Kanzan</t>
  </si>
  <si>
    <t>pavinič</t>
  </si>
  <si>
    <t>Parthenocissus quinquefolia</t>
  </si>
  <si>
    <t>majoranka</t>
  </si>
  <si>
    <t>Origanum majorana</t>
  </si>
  <si>
    <t>kocurnik</t>
  </si>
  <si>
    <t>Nepeta racemosa</t>
  </si>
  <si>
    <t>moruša</t>
  </si>
  <si>
    <t>Morus alba Pendula</t>
  </si>
  <si>
    <t>mäta</t>
  </si>
  <si>
    <t>Mentha × piperita</t>
  </si>
  <si>
    <t>medovka</t>
  </si>
  <si>
    <t>Melissa officinalis</t>
  </si>
  <si>
    <t>mahonia</t>
  </si>
  <si>
    <t>Mahonia aguifolia</t>
  </si>
  <si>
    <t>Vrbica vŕbolistá</t>
  </si>
  <si>
    <t>Lythrum salicaria</t>
  </si>
  <si>
    <t>zemolez</t>
  </si>
  <si>
    <t>Lonicera kamtschatika</t>
  </si>
  <si>
    <t>zimolez</t>
  </si>
  <si>
    <t>Lonicera henrii</t>
  </si>
  <si>
    <t>vtáčí zob</t>
  </si>
  <si>
    <t>Ligustrum ovalifolium</t>
  </si>
  <si>
    <t>ligurček</t>
  </si>
  <si>
    <t>Levisticum officinale</t>
  </si>
  <si>
    <t>levandula</t>
  </si>
  <si>
    <t>Lavandula angustifolia</t>
  </si>
  <si>
    <t>Sítina rozložitá</t>
  </si>
  <si>
    <t>Juncus effusus</t>
  </si>
  <si>
    <t>Kosatec žltý</t>
  </si>
  <si>
    <t>Iris pseudacorus</t>
  </si>
  <si>
    <t>cezmína</t>
  </si>
  <si>
    <t>Ilex aquifolium</t>
  </si>
  <si>
    <t>yzop</t>
  </si>
  <si>
    <t>Hyssopus officinalis</t>
  </si>
  <si>
    <t>hortenzia</t>
  </si>
  <si>
    <t>Hydrangea macrophylla</t>
  </si>
  <si>
    <t>rakytník</t>
  </si>
  <si>
    <t>Hippophae rhamnoides</t>
  </si>
  <si>
    <t>Túžobník brestový</t>
  </si>
  <si>
    <t>Filipendula ulmaria</t>
  </si>
  <si>
    <t>figa</t>
  </si>
  <si>
    <t>Ficus carica</t>
  </si>
  <si>
    <t>jaseň štíhly</t>
  </si>
  <si>
    <t xml:space="preserve">Farxinus excelsiorbal </t>
  </si>
  <si>
    <t>echinacea</t>
  </si>
  <si>
    <t>Echinacea purpurea</t>
  </si>
  <si>
    <t>hloh</t>
  </si>
  <si>
    <t>Crataegus oxyacantha</t>
  </si>
  <si>
    <t>škumpa</t>
  </si>
  <si>
    <t>Cotinus coggygria</t>
  </si>
  <si>
    <t>lieska</t>
  </si>
  <si>
    <t>Corylus avellana</t>
  </si>
  <si>
    <t>svíb</t>
  </si>
  <si>
    <t>Cornus sanquinea</t>
  </si>
  <si>
    <t>drieň</t>
  </si>
  <si>
    <t>Cornus mas</t>
  </si>
  <si>
    <t>drienka veľkoplodá</t>
  </si>
  <si>
    <t>Ostrica pašáchorovitá</t>
  </si>
  <si>
    <t>Carex pseudocyperus</t>
  </si>
  <si>
    <t>caragana</t>
  </si>
  <si>
    <t>Caragana arborescens</t>
  </si>
  <si>
    <t>Záružlie močiarne</t>
  </si>
  <si>
    <t>Caltha palustris</t>
  </si>
  <si>
    <t>Okrasa okolíkatá</t>
  </si>
  <si>
    <t>Butomus umbellatus</t>
  </si>
  <si>
    <t>arónia</t>
  </si>
  <si>
    <t>Aronia melanocarpa</t>
  </si>
  <si>
    <t>muchovník</t>
  </si>
  <si>
    <t>Amelanchier lamarckii</t>
  </si>
  <si>
    <t>medvedi cesnak</t>
  </si>
  <si>
    <t>Allium ursinum</t>
  </si>
  <si>
    <t>pažítka</t>
  </si>
  <si>
    <t>Allium schoenoprasum</t>
  </si>
  <si>
    <t>alchemilka</t>
  </si>
  <si>
    <t>Alchemilla vulgaris</t>
  </si>
  <si>
    <t>rebríček</t>
  </si>
  <si>
    <t>Achillea filipendulina</t>
  </si>
  <si>
    <t>celková cena</t>
  </si>
  <si>
    <t>počet</t>
  </si>
  <si>
    <t>jedn.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</si>
</sst>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dd\.mm\.yyyy"/>
    <numFmt numFmtId="166" formatCode="#,##0.00\ [$€-1]"/>
    <numFmt numFmtId="167" formatCode="#,##0.00\ [$€-1];\-#,##0.00\ [$€-1]"/>
    <numFmt numFmtId="168" formatCode="#,##0.00\ &quot;€&quot;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0"/>
      <color rgb="FF003366"/>
      <name val="Arial CE"/>
    </font>
    <font>
      <sz val="12"/>
      <color rgb="FF003366"/>
      <name val="Arial CE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</font>
    <font>
      <sz val="12"/>
      <color indexed="17"/>
      <name val="Arial"/>
      <family val="2"/>
      <charset val="238"/>
    </font>
    <font>
      <sz val="10"/>
      <color indexed="17"/>
      <name val="Arial"/>
      <family val="2"/>
    </font>
    <font>
      <b/>
      <sz val="12"/>
      <color rgb="FF960000"/>
      <name val="Arial CE"/>
    </font>
    <font>
      <b/>
      <sz val="12"/>
      <color rgb="FF800000"/>
      <name val="Arial CE"/>
    </font>
    <font>
      <sz val="9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53"/>
      <name val="Arial"/>
      <family val="2"/>
      <charset val="238"/>
    </font>
    <font>
      <sz val="10"/>
      <name val="Arial"/>
      <family val="2"/>
    </font>
    <font>
      <sz val="10"/>
      <color rgb="FF008000"/>
      <name val="Arial"/>
      <family val="2"/>
    </font>
    <font>
      <sz val="10"/>
      <color rgb="FF00800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20212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rgb="FF96969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29">
    <xf numFmtId="0" fontId="0" fillId="0" borderId="0" xfId="0"/>
    <xf numFmtId="0" fontId="2" fillId="0" borderId="0" xfId="1" applyAlignment="1">
      <alignment vertical="center"/>
    </xf>
    <xf numFmtId="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4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164" fontId="5" fillId="0" borderId="0" xfId="0" applyNumberFormat="1" applyFont="1" applyAlignment="1">
      <alignment horizontal="right"/>
    </xf>
    <xf numFmtId="0" fontId="7" fillId="0" borderId="0" xfId="2" applyFont="1"/>
    <xf numFmtId="164" fontId="8" fillId="0" borderId="0" xfId="2" applyNumberFormat="1" applyFont="1" applyAlignment="1">
      <alignment horizontal="right"/>
    </xf>
    <xf numFmtId="0" fontId="9" fillId="0" borderId="0" xfId="2" applyFont="1" applyAlignment="1">
      <alignment horizontal="center"/>
    </xf>
    <xf numFmtId="4" fontId="10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2" borderId="0" xfId="1" applyFont="1" applyFill="1" applyAlignment="1">
      <alignment horizontal="right" vertical="center"/>
    </xf>
    <xf numFmtId="0" fontId="2" fillId="2" borderId="0" xfId="1" applyFill="1" applyAlignment="1">
      <alignment vertical="center"/>
    </xf>
    <xf numFmtId="0" fontId="12" fillId="2" borderId="0" xfId="1" applyFont="1" applyFill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65" fontId="13" fillId="0" borderId="0" xfId="1" applyNumberFormat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166" fontId="17" fillId="3" borderId="0" xfId="2" applyNumberFormat="1" applyFont="1" applyFill="1" applyAlignment="1">
      <alignment horizontal="center"/>
    </xf>
    <xf numFmtId="0" fontId="18" fillId="0" borderId="0" xfId="2" applyFont="1"/>
    <xf numFmtId="0" fontId="17" fillId="0" borderId="0" xfId="2" applyFont="1"/>
    <xf numFmtId="0" fontId="19" fillId="0" borderId="0" xfId="2" applyFont="1"/>
    <xf numFmtId="0" fontId="18" fillId="3" borderId="0" xfId="2" applyFont="1" applyFill="1"/>
    <xf numFmtId="9" fontId="17" fillId="3" borderId="0" xfId="2" applyNumberFormat="1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7" fillId="3" borderId="0" xfId="2" applyFont="1" applyFill="1"/>
    <xf numFmtId="167" fontId="17" fillId="0" borderId="0" xfId="2" applyNumberFormat="1" applyFont="1" applyAlignment="1">
      <alignment horizontal="center"/>
    </xf>
    <xf numFmtId="4" fontId="20" fillId="3" borderId="2" xfId="0" applyNumberFormat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4" fontId="20" fillId="3" borderId="5" xfId="0" applyNumberFormat="1" applyFont="1" applyFill="1" applyBorder="1" applyAlignment="1">
      <alignment horizontal="center"/>
    </xf>
    <xf numFmtId="0" fontId="21" fillId="3" borderId="6" xfId="0" applyFont="1" applyFill="1" applyBorder="1"/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4" fontId="6" fillId="0" borderId="5" xfId="2" applyNumberFormat="1" applyBorder="1" applyAlignment="1">
      <alignment horizontal="center"/>
    </xf>
    <xf numFmtId="0" fontId="22" fillId="0" borderId="7" xfId="2" applyFont="1" applyBorder="1"/>
    <xf numFmtId="4" fontId="20" fillId="3" borderId="4" xfId="0" applyNumberFormat="1" applyFont="1" applyFill="1" applyBorder="1" applyAlignment="1">
      <alignment horizontal="center"/>
    </xf>
    <xf numFmtId="0" fontId="21" fillId="3" borderId="7" xfId="0" applyFont="1" applyFill="1" applyBorder="1"/>
    <xf numFmtId="0" fontId="6" fillId="3" borderId="3" xfId="2" applyFill="1" applyBorder="1" applyAlignment="1">
      <alignment horizontal="center"/>
    </xf>
    <xf numFmtId="0" fontId="6" fillId="3" borderId="4" xfId="2" applyFill="1" applyBorder="1" applyAlignment="1">
      <alignment horizontal="center"/>
    </xf>
    <xf numFmtId="4" fontId="6" fillId="3" borderId="4" xfId="2" applyNumberFormat="1" applyFill="1" applyBorder="1" applyAlignment="1">
      <alignment horizontal="center"/>
    </xf>
    <xf numFmtId="0" fontId="22" fillId="3" borderId="7" xfId="2" applyFont="1" applyFill="1" applyBorder="1"/>
    <xf numFmtId="0" fontId="20" fillId="3" borderId="8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" fontId="20" fillId="3" borderId="9" xfId="0" applyNumberFormat="1" applyFont="1" applyFill="1" applyBorder="1" applyAlignment="1">
      <alignment horizontal="center"/>
    </xf>
    <xf numFmtId="0" fontId="22" fillId="3" borderId="10" xfId="0" applyFont="1" applyFill="1" applyBorder="1"/>
    <xf numFmtId="0" fontId="6" fillId="3" borderId="8" xfId="2" applyFill="1" applyBorder="1" applyAlignment="1">
      <alignment horizontal="center"/>
    </xf>
    <xf numFmtId="0" fontId="6" fillId="3" borderId="9" xfId="2" applyFill="1" applyBorder="1" applyAlignment="1">
      <alignment horizontal="center"/>
    </xf>
    <xf numFmtId="4" fontId="6" fillId="3" borderId="9" xfId="2" applyNumberFormat="1" applyFill="1" applyBorder="1" applyAlignment="1">
      <alignment horizontal="center"/>
    </xf>
    <xf numFmtId="4" fontId="6" fillId="3" borderId="11" xfId="2" applyNumberFormat="1" applyFill="1" applyBorder="1" applyAlignment="1">
      <alignment horizontal="center"/>
    </xf>
    <xf numFmtId="0" fontId="22" fillId="3" borderId="12" xfId="2" applyFont="1" applyFill="1" applyBorder="1"/>
    <xf numFmtId="0" fontId="21" fillId="3" borderId="12" xfId="0" applyFont="1" applyFill="1" applyBorder="1"/>
    <xf numFmtId="0" fontId="22" fillId="0" borderId="7" xfId="0" applyFont="1" applyBorder="1"/>
    <xf numFmtId="0" fontId="20" fillId="3" borderId="13" xfId="0" applyFont="1" applyFill="1" applyBorder="1" applyAlignment="1">
      <alignment horizontal="center"/>
    </xf>
    <xf numFmtId="0" fontId="9" fillId="3" borderId="7" xfId="0" applyFont="1" applyFill="1" applyBorder="1"/>
    <xf numFmtId="0" fontId="9" fillId="3" borderId="12" xfId="0" applyFont="1" applyFill="1" applyBorder="1"/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23" fillId="3" borderId="7" xfId="0" applyFont="1" applyFill="1" applyBorder="1"/>
    <xf numFmtId="0" fontId="22" fillId="3" borderId="7" xfId="0" applyFont="1" applyFill="1" applyBorder="1"/>
    <xf numFmtId="0" fontId="6" fillId="3" borderId="13" xfId="2" applyFill="1" applyBorder="1" applyAlignment="1">
      <alignment horizontal="center"/>
    </xf>
    <xf numFmtId="0" fontId="9" fillId="0" borderId="0" xfId="2" applyFont="1"/>
    <xf numFmtId="0" fontId="20" fillId="4" borderId="14" xfId="2" applyFont="1" applyFill="1" applyBorder="1" applyAlignment="1">
      <alignment horizontal="center"/>
    </xf>
    <xf numFmtId="0" fontId="20" fillId="4" borderId="16" xfId="2" applyFont="1" applyFill="1" applyBorder="1" applyAlignment="1">
      <alignment horizontal="center"/>
    </xf>
    <xf numFmtId="0" fontId="9" fillId="4" borderId="17" xfId="2" applyFont="1" applyFill="1" applyBorder="1"/>
    <xf numFmtId="0" fontId="20" fillId="3" borderId="5" xfId="0" applyFont="1" applyFill="1" applyBorder="1" applyAlignment="1">
      <alignment horizontal="center"/>
    </xf>
    <xf numFmtId="4" fontId="20" fillId="0" borderId="2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4" fontId="20" fillId="0" borderId="5" xfId="0" applyNumberFormat="1" applyFont="1" applyBorder="1" applyAlignment="1">
      <alignment horizontal="center"/>
    </xf>
    <xf numFmtId="0" fontId="9" fillId="0" borderId="7" xfId="0" applyFont="1" applyBorder="1"/>
    <xf numFmtId="4" fontId="20" fillId="3" borderId="18" xfId="0" applyNumberFormat="1" applyFont="1" applyFill="1" applyBorder="1" applyAlignment="1">
      <alignment horizontal="center"/>
    </xf>
    <xf numFmtId="0" fontId="20" fillId="4" borderId="19" xfId="2" applyFont="1" applyFill="1" applyBorder="1" applyAlignment="1">
      <alignment horizontal="center"/>
    </xf>
    <xf numFmtId="0" fontId="20" fillId="4" borderId="20" xfId="2" applyFont="1" applyFill="1" applyBorder="1" applyAlignment="1">
      <alignment horizontal="center"/>
    </xf>
    <xf numFmtId="4" fontId="20" fillId="0" borderId="18" xfId="0" applyNumberFormat="1" applyFont="1" applyBorder="1" applyAlignment="1">
      <alignment horizontal="center"/>
    </xf>
    <xf numFmtId="0" fontId="0" fillId="3" borderId="0" xfId="0" applyFill="1"/>
    <xf numFmtId="4" fontId="0" fillId="0" borderId="2" xfId="0" applyNumberFormat="1" applyBorder="1" applyAlignment="1">
      <alignment horizontal="center"/>
    </xf>
    <xf numFmtId="0" fontId="20" fillId="0" borderId="4" xfId="0" applyFont="1" applyBorder="1" applyAlignment="1">
      <alignment horizontal="center"/>
    </xf>
    <xf numFmtId="4" fontId="20" fillId="0" borderId="4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9" fillId="3" borderId="6" xfId="0" applyFont="1" applyFill="1" applyBorder="1"/>
    <xf numFmtId="0" fontId="6" fillId="3" borderId="4" xfId="0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4" fontId="6" fillId="0" borderId="4" xfId="2" applyNumberForma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0" xfId="0" applyFont="1"/>
    <xf numFmtId="0" fontId="24" fillId="0" borderId="0" xfId="0" applyFont="1"/>
    <xf numFmtId="2" fontId="20" fillId="3" borderId="4" xfId="0" applyNumberFormat="1" applyFont="1" applyFill="1" applyBorder="1" applyAlignment="1">
      <alignment horizontal="center"/>
    </xf>
    <xf numFmtId="0" fontId="21" fillId="0" borderId="7" xfId="0" applyFont="1" applyBorder="1"/>
    <xf numFmtId="4" fontId="0" fillId="0" borderId="5" xfId="0" applyNumberFormat="1" applyBorder="1" applyAlignment="1">
      <alignment horizontal="center"/>
    </xf>
    <xf numFmtId="0" fontId="21" fillId="0" borderId="6" xfId="0" applyFont="1" applyBorder="1"/>
    <xf numFmtId="0" fontId="20" fillId="0" borderId="0" xfId="2" applyFont="1" applyAlignment="1">
      <alignment horizontal="center"/>
    </xf>
    <xf numFmtId="0" fontId="25" fillId="0" borderId="0" xfId="2" applyFont="1"/>
    <xf numFmtId="0" fontId="0" fillId="0" borderId="0" xfId="0" applyAlignment="1">
      <alignment horizontal="center"/>
    </xf>
    <xf numFmtId="167" fontId="23" fillId="0" borderId="4" xfId="0" applyNumberFormat="1" applyFont="1" applyBorder="1"/>
    <xf numFmtId="0" fontId="23" fillId="0" borderId="4" xfId="0" applyFont="1" applyBorder="1"/>
    <xf numFmtId="0" fontId="26" fillId="3" borderId="4" xfId="0" applyFont="1" applyFill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0" fontId="27" fillId="0" borderId="4" xfId="0" applyFont="1" applyBorder="1"/>
    <xf numFmtId="0" fontId="6" fillId="0" borderId="4" xfId="0" applyFont="1" applyBorder="1"/>
    <xf numFmtId="0" fontId="28" fillId="0" borderId="4" xfId="0" applyFont="1" applyBorder="1"/>
    <xf numFmtId="0" fontId="1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top"/>
    </xf>
    <xf numFmtId="0" fontId="27" fillId="0" borderId="0" xfId="0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5" fillId="0" borderId="0" xfId="1" applyFont="1" applyAlignment="1">
      <alignment horizontal="left" vertical="center" wrapText="1"/>
    </xf>
    <xf numFmtId="0" fontId="2" fillId="0" borderId="0" xfId="1" applyAlignment="1">
      <alignment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20" fillId="4" borderId="16" xfId="2" applyFont="1" applyFill="1" applyBorder="1" applyAlignment="1">
      <alignment horizontal="center"/>
    </xf>
    <xf numFmtId="0" fontId="20" fillId="4" borderId="15" xfId="2" applyFont="1" applyFill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H16" sqref="H16"/>
    </sheetView>
  </sheetViews>
  <sheetFormatPr defaultRowHeight="15" x14ac:dyDescent="0.25"/>
  <sheetData>
    <row r="1" spans="1:8" ht="18" x14ac:dyDescent="0.25">
      <c r="A1" s="21" t="s">
        <v>23</v>
      </c>
      <c r="B1" s="1"/>
      <c r="C1" s="1"/>
      <c r="D1" s="1"/>
      <c r="E1" s="1"/>
      <c r="F1" s="1"/>
      <c r="G1" s="1"/>
      <c r="H1" s="1"/>
    </row>
    <row r="2" spans="1:8" x14ac:dyDescent="0.25">
      <c r="B2" s="1"/>
      <c r="C2" s="1"/>
      <c r="D2" s="1"/>
      <c r="E2" s="1"/>
      <c r="F2" s="1"/>
      <c r="G2" s="1"/>
      <c r="H2" s="1"/>
    </row>
    <row r="3" spans="1:8" x14ac:dyDescent="0.25">
      <c r="A3" s="18" t="s">
        <v>22</v>
      </c>
      <c r="B3" s="1"/>
      <c r="C3" s="1"/>
      <c r="D3" s="1"/>
      <c r="E3" s="1"/>
      <c r="F3" s="1"/>
      <c r="G3" s="1"/>
      <c r="H3" s="1"/>
    </row>
    <row r="4" spans="1:8" x14ac:dyDescent="0.25">
      <c r="B4" s="1"/>
      <c r="C4" s="125" t="s">
        <v>21</v>
      </c>
      <c r="D4" s="126"/>
      <c r="E4" s="126"/>
      <c r="F4" s="126"/>
      <c r="G4" s="1"/>
      <c r="H4" s="1"/>
    </row>
    <row r="5" spans="1:8" x14ac:dyDescent="0.25">
      <c r="A5" s="18" t="s">
        <v>20</v>
      </c>
      <c r="B5" s="1"/>
      <c r="C5" s="1"/>
      <c r="D5" s="1"/>
      <c r="E5" s="1"/>
      <c r="F5" s="1"/>
      <c r="G5" s="1"/>
      <c r="H5" s="1"/>
    </row>
    <row r="6" spans="1:8" x14ac:dyDescent="0.25">
      <c r="B6" s="1"/>
      <c r="C6" s="123" t="s">
        <v>19</v>
      </c>
      <c r="D6" s="124"/>
      <c r="E6" s="124"/>
      <c r="F6" s="124"/>
      <c r="G6" s="1"/>
      <c r="H6" s="1"/>
    </row>
    <row r="7" spans="1:8" x14ac:dyDescent="0.25">
      <c r="B7" s="1"/>
      <c r="C7" s="1"/>
      <c r="D7" s="1"/>
      <c r="E7" s="1"/>
      <c r="F7" s="1"/>
      <c r="G7" s="1"/>
      <c r="H7" s="1"/>
    </row>
    <row r="8" spans="1:8" x14ac:dyDescent="0.25">
      <c r="A8" s="18" t="s">
        <v>18</v>
      </c>
      <c r="B8" s="1"/>
      <c r="C8" s="1"/>
      <c r="D8" s="19" t="s">
        <v>17</v>
      </c>
      <c r="E8" s="1"/>
      <c r="F8" s="1"/>
      <c r="G8" s="18" t="s">
        <v>16</v>
      </c>
      <c r="H8" s="20" t="s">
        <v>15</v>
      </c>
    </row>
    <row r="9" spans="1:8" x14ac:dyDescent="0.25">
      <c r="B9" s="1"/>
      <c r="C9" s="1"/>
      <c r="D9" s="1"/>
      <c r="E9" s="1"/>
      <c r="F9" s="1"/>
      <c r="G9" s="1"/>
      <c r="H9" s="1"/>
    </row>
    <row r="10" spans="1:8" ht="38.25" x14ac:dyDescent="0.25">
      <c r="A10" s="18" t="s">
        <v>14</v>
      </c>
      <c r="B10" s="1"/>
      <c r="C10" s="1"/>
      <c r="D10" s="19" t="s">
        <v>13</v>
      </c>
      <c r="E10" s="1"/>
      <c r="F10" s="1"/>
      <c r="G10" s="18" t="s">
        <v>12</v>
      </c>
      <c r="H10" s="17" t="s">
        <v>11</v>
      </c>
    </row>
    <row r="11" spans="1:8" x14ac:dyDescent="0.25">
      <c r="A11" s="18" t="s">
        <v>10</v>
      </c>
      <c r="B11" s="1"/>
      <c r="C11" s="1"/>
      <c r="D11" s="19" t="s">
        <v>8</v>
      </c>
      <c r="E11" s="1"/>
      <c r="F11" s="1"/>
      <c r="G11" s="18" t="s">
        <v>9</v>
      </c>
      <c r="H11" s="17" t="s">
        <v>8</v>
      </c>
    </row>
    <row r="12" spans="1:8" x14ac:dyDescent="0.25">
      <c r="B12" s="1"/>
      <c r="C12" s="1"/>
      <c r="D12" s="1"/>
      <c r="E12" s="1"/>
      <c r="F12" s="1"/>
      <c r="G12" s="1"/>
      <c r="H12" s="1"/>
    </row>
    <row r="13" spans="1:8" x14ac:dyDescent="0.25">
      <c r="A13" s="16" t="s">
        <v>7</v>
      </c>
      <c r="B13" s="15"/>
      <c r="C13" s="15"/>
      <c r="D13" s="15"/>
      <c r="E13" s="15"/>
      <c r="F13" s="15"/>
      <c r="G13" s="15"/>
      <c r="H13" s="14" t="s">
        <v>6</v>
      </c>
    </row>
    <row r="14" spans="1:8" x14ac:dyDescent="0.25">
      <c r="B14" s="1"/>
      <c r="C14" s="1"/>
      <c r="D14" s="1"/>
      <c r="E14" s="1"/>
      <c r="F14" s="1"/>
      <c r="G14" s="1"/>
      <c r="H14" s="1"/>
    </row>
    <row r="15" spans="1:8" ht="15.75" x14ac:dyDescent="0.25">
      <c r="A15" s="13" t="s">
        <v>5</v>
      </c>
      <c r="B15" s="1"/>
      <c r="C15" s="1"/>
      <c r="D15" s="1"/>
      <c r="E15" s="1"/>
      <c r="F15" s="1"/>
      <c r="G15" s="1"/>
      <c r="H15" s="12">
        <f>SUM(H16:H20)</f>
        <v>0</v>
      </c>
    </row>
    <row r="16" spans="1:8" ht="15.75" x14ac:dyDescent="0.25">
      <c r="B16" s="9" t="s">
        <v>4</v>
      </c>
      <c r="C16" s="11"/>
      <c r="E16" s="11"/>
      <c r="F16" s="6"/>
      <c r="G16" s="6"/>
      <c r="H16" s="10">
        <f>'materialove naklady '!F89</f>
        <v>0</v>
      </c>
    </row>
    <row r="17" spans="2:8" ht="15.75" x14ac:dyDescent="0.25">
      <c r="B17" s="9" t="s">
        <v>3</v>
      </c>
      <c r="F17" s="3"/>
      <c r="G17" s="3"/>
      <c r="H17" s="8">
        <f>'Dopravne naklady'!F34</f>
        <v>0</v>
      </c>
    </row>
    <row r="18" spans="2:8" ht="15.75" x14ac:dyDescent="0.25">
      <c r="B18" s="9" t="s">
        <v>2</v>
      </c>
      <c r="F18" s="3"/>
      <c r="G18" s="3"/>
      <c r="H18" s="8">
        <f>'Pracovné náklady strojov použit'!F18</f>
        <v>0</v>
      </c>
    </row>
    <row r="19" spans="2:8" ht="15.75" x14ac:dyDescent="0.25">
      <c r="B19" s="9" t="s">
        <v>1</v>
      </c>
      <c r="F19" s="3"/>
      <c r="G19" s="3"/>
      <c r="H19" s="8">
        <f>'Pracovné náklady'!F75</f>
        <v>0</v>
      </c>
    </row>
    <row r="20" spans="2:8" ht="15.75" x14ac:dyDescent="0.25">
      <c r="B20" s="9" t="s">
        <v>0</v>
      </c>
      <c r="F20" s="3"/>
      <c r="G20" s="3"/>
      <c r="H20" s="8">
        <f>'Rastlinny material'!H82</f>
        <v>0</v>
      </c>
    </row>
    <row r="21" spans="2:8" x14ac:dyDescent="0.25">
      <c r="B21" s="4"/>
      <c r="C21" s="3"/>
      <c r="D21" s="3"/>
      <c r="E21" s="3"/>
      <c r="F21" s="3"/>
      <c r="G21" s="3"/>
      <c r="H21" s="2"/>
    </row>
    <row r="22" spans="2:8" x14ac:dyDescent="0.25">
      <c r="B22" s="4"/>
      <c r="C22" s="3"/>
      <c r="D22" s="3"/>
      <c r="E22" s="3"/>
      <c r="F22" s="3"/>
      <c r="G22" s="3"/>
      <c r="H22" s="2"/>
    </row>
    <row r="23" spans="2:8" x14ac:dyDescent="0.25">
      <c r="B23" s="7"/>
      <c r="C23" s="6"/>
      <c r="D23" s="6"/>
      <c r="E23" s="6"/>
      <c r="F23" s="6"/>
      <c r="G23" s="6"/>
      <c r="H23" s="5"/>
    </row>
    <row r="24" spans="2:8" x14ac:dyDescent="0.25">
      <c r="B24" s="4"/>
      <c r="C24" s="3"/>
      <c r="D24" s="3"/>
      <c r="E24" s="3"/>
      <c r="F24" s="3"/>
      <c r="G24" s="3"/>
      <c r="H24" s="2"/>
    </row>
    <row r="25" spans="2:8" x14ac:dyDescent="0.25">
      <c r="B25" s="4"/>
      <c r="C25" s="3"/>
      <c r="D25" s="3"/>
      <c r="E25" s="3"/>
      <c r="F25" s="3"/>
      <c r="G25" s="3"/>
      <c r="H25" s="2"/>
    </row>
    <row r="26" spans="2:8" x14ac:dyDescent="0.25">
      <c r="B26" s="4"/>
      <c r="C26" s="3"/>
      <c r="D26" s="3"/>
      <c r="E26" s="3"/>
      <c r="F26" s="3"/>
      <c r="G26" s="3"/>
      <c r="H26" s="2"/>
    </row>
    <row r="27" spans="2:8" x14ac:dyDescent="0.25">
      <c r="B27" s="4"/>
      <c r="C27" s="3"/>
      <c r="D27" s="3"/>
      <c r="E27" s="3"/>
      <c r="F27" s="3"/>
      <c r="G27" s="3"/>
      <c r="H27" s="2"/>
    </row>
    <row r="28" spans="2:8" x14ac:dyDescent="0.25">
      <c r="B28" s="4"/>
      <c r="C28" s="3"/>
      <c r="D28" s="3"/>
      <c r="E28" s="3"/>
      <c r="F28" s="3"/>
      <c r="G28" s="3"/>
      <c r="H28" s="2"/>
    </row>
    <row r="29" spans="2:8" x14ac:dyDescent="0.25">
      <c r="B29" s="4"/>
      <c r="C29" s="3"/>
      <c r="D29" s="3"/>
      <c r="E29" s="3"/>
      <c r="F29" s="3"/>
      <c r="G29" s="3"/>
      <c r="H29" s="2"/>
    </row>
    <row r="30" spans="2:8" x14ac:dyDescent="0.25">
      <c r="B30" s="4"/>
      <c r="C30" s="3"/>
      <c r="D30" s="3"/>
      <c r="E30" s="3"/>
      <c r="F30" s="3"/>
      <c r="G30" s="3"/>
      <c r="H30" s="2"/>
    </row>
    <row r="31" spans="2:8" x14ac:dyDescent="0.25">
      <c r="B31" s="4"/>
      <c r="C31" s="3"/>
      <c r="D31" s="3"/>
      <c r="E31" s="3"/>
      <c r="F31" s="3"/>
      <c r="G31" s="3"/>
      <c r="H31" s="2"/>
    </row>
    <row r="32" spans="2:8" x14ac:dyDescent="0.25">
      <c r="B32" s="4"/>
      <c r="C32" s="3"/>
      <c r="D32" s="3"/>
      <c r="E32" s="3"/>
      <c r="F32" s="3"/>
      <c r="G32" s="3"/>
      <c r="H32" s="2"/>
    </row>
    <row r="33" spans="2:8" x14ac:dyDescent="0.25">
      <c r="B33" s="4"/>
      <c r="C33" s="3"/>
      <c r="D33" s="3"/>
      <c r="E33" s="3"/>
      <c r="F33" s="3"/>
      <c r="G33" s="3"/>
      <c r="H33" s="2"/>
    </row>
    <row r="34" spans="2:8" x14ac:dyDescent="0.25">
      <c r="B34" s="4"/>
      <c r="C34" s="3"/>
      <c r="D34" s="3"/>
      <c r="E34" s="3"/>
      <c r="F34" s="3"/>
      <c r="G34" s="3"/>
      <c r="H34" s="2"/>
    </row>
    <row r="35" spans="2:8" x14ac:dyDescent="0.25">
      <c r="B35" s="4"/>
      <c r="C35" s="3"/>
      <c r="D35" s="3"/>
      <c r="E35" s="3"/>
      <c r="F35" s="3"/>
      <c r="G35" s="3"/>
      <c r="H35" s="2"/>
    </row>
    <row r="36" spans="2:8" x14ac:dyDescent="0.25">
      <c r="B36" s="4"/>
      <c r="C36" s="3"/>
      <c r="D36" s="3"/>
      <c r="E36" s="3"/>
      <c r="F36" s="3"/>
      <c r="G36" s="3"/>
      <c r="H36" s="2"/>
    </row>
    <row r="37" spans="2:8" x14ac:dyDescent="0.25">
      <c r="B37" s="4"/>
      <c r="C37" s="3"/>
      <c r="D37" s="3"/>
      <c r="E37" s="3"/>
      <c r="F37" s="3"/>
      <c r="G37" s="3"/>
      <c r="H37" s="2"/>
    </row>
    <row r="38" spans="2:8" x14ac:dyDescent="0.25">
      <c r="B38" s="4"/>
      <c r="C38" s="3"/>
      <c r="D38" s="3"/>
      <c r="E38" s="3"/>
      <c r="F38" s="3"/>
      <c r="G38" s="3"/>
      <c r="H38" s="2"/>
    </row>
    <row r="39" spans="2:8" x14ac:dyDescent="0.25">
      <c r="B39" s="4"/>
      <c r="C39" s="3"/>
      <c r="D39" s="3"/>
      <c r="E39" s="3"/>
      <c r="F39" s="3"/>
      <c r="G39" s="3"/>
      <c r="H39" s="2"/>
    </row>
    <row r="40" spans="2:8" x14ac:dyDescent="0.25">
      <c r="B40" s="4"/>
      <c r="C40" s="3"/>
      <c r="D40" s="3"/>
      <c r="E40" s="3"/>
      <c r="F40" s="3"/>
      <c r="G40" s="3"/>
      <c r="H40" s="2"/>
    </row>
    <row r="41" spans="2:8" x14ac:dyDescent="0.25">
      <c r="B41" s="1"/>
      <c r="C41" s="1"/>
      <c r="D41" s="1"/>
      <c r="E41" s="1"/>
      <c r="F41" s="1"/>
      <c r="G41" s="1"/>
      <c r="H41" s="1"/>
    </row>
  </sheetData>
  <mergeCells count="2">
    <mergeCell ref="C6:F6"/>
    <mergeCell ref="C4:F4"/>
  </mergeCells>
  <conditionalFormatting sqref="B16">
    <cfRule type="duplicateValues" dxfId="7" priority="3"/>
  </conditionalFormatting>
  <conditionalFormatting sqref="B17">
    <cfRule type="duplicateValues" dxfId="6" priority="2"/>
  </conditionalFormatting>
  <conditionalFormatting sqref="B19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H16" sqref="H16"/>
    </sheetView>
  </sheetViews>
  <sheetFormatPr defaultRowHeight="15" x14ac:dyDescent="0.25"/>
  <cols>
    <col min="1" max="1" width="63" bestFit="1" customWidth="1"/>
    <col min="2" max="2" width="7.140625" bestFit="1" customWidth="1"/>
    <col min="3" max="3" width="5.42578125" bestFit="1" customWidth="1"/>
    <col min="4" max="4" width="4.7109375" bestFit="1" customWidth="1"/>
    <col min="5" max="5" width="11.5703125" bestFit="1" customWidth="1"/>
  </cols>
  <sheetData>
    <row r="1" spans="1:6" ht="15.75" thickBot="1" x14ac:dyDescent="0.3">
      <c r="A1" s="9" t="s">
        <v>4</v>
      </c>
      <c r="B1" s="11"/>
      <c r="C1" s="11"/>
      <c r="D1" s="11"/>
      <c r="E1" s="11" t="s">
        <v>8</v>
      </c>
      <c r="F1" s="66"/>
    </row>
    <row r="2" spans="1:6" ht="15.75" thickBot="1" x14ac:dyDescent="0.3">
      <c r="A2" s="69"/>
      <c r="B2" s="68" t="s">
        <v>111</v>
      </c>
      <c r="C2" s="127" t="s">
        <v>110</v>
      </c>
      <c r="D2" s="128"/>
      <c r="E2" s="67" t="s">
        <v>109</v>
      </c>
      <c r="F2" s="66"/>
    </row>
    <row r="3" spans="1:6" x14ac:dyDescent="0.25">
      <c r="A3" s="41" t="s">
        <v>108</v>
      </c>
      <c r="B3" s="40"/>
      <c r="C3" s="47">
        <v>35</v>
      </c>
      <c r="D3" s="46" t="s">
        <v>27</v>
      </c>
      <c r="E3" s="31">
        <f t="shared" ref="E3:E34" si="0">C3*B3</f>
        <v>0</v>
      </c>
    </row>
    <row r="4" spans="1:6" x14ac:dyDescent="0.25">
      <c r="A4" s="41" t="s">
        <v>107</v>
      </c>
      <c r="B4" s="40"/>
      <c r="C4" s="47">
        <v>8</v>
      </c>
      <c r="D4" s="46" t="s">
        <v>27</v>
      </c>
      <c r="E4" s="31">
        <f t="shared" si="0"/>
        <v>0</v>
      </c>
    </row>
    <row r="5" spans="1:6" x14ac:dyDescent="0.25">
      <c r="A5" s="41" t="s">
        <v>106</v>
      </c>
      <c r="B5" s="40"/>
      <c r="C5" s="47">
        <v>17</v>
      </c>
      <c r="D5" s="33" t="s">
        <v>32</v>
      </c>
      <c r="E5" s="31">
        <f t="shared" si="0"/>
        <v>0</v>
      </c>
    </row>
    <row r="6" spans="1:6" x14ac:dyDescent="0.25">
      <c r="A6" s="41" t="s">
        <v>105</v>
      </c>
      <c r="B6" s="40"/>
      <c r="C6" s="47">
        <v>400</v>
      </c>
      <c r="D6" s="33" t="s">
        <v>32</v>
      </c>
      <c r="E6" s="31">
        <f t="shared" si="0"/>
        <v>0</v>
      </c>
    </row>
    <row r="7" spans="1:6" x14ac:dyDescent="0.25">
      <c r="A7" s="41" t="s">
        <v>104</v>
      </c>
      <c r="B7" s="40"/>
      <c r="C7" s="47">
        <v>34</v>
      </c>
      <c r="D7" s="33" t="s">
        <v>32</v>
      </c>
      <c r="E7" s="31">
        <f t="shared" si="0"/>
        <v>0</v>
      </c>
    </row>
    <row r="8" spans="1:6" x14ac:dyDescent="0.25">
      <c r="A8" s="41" t="s">
        <v>103</v>
      </c>
      <c r="B8" s="40"/>
      <c r="C8" s="47">
        <v>70</v>
      </c>
      <c r="D8" s="33" t="s">
        <v>32</v>
      </c>
      <c r="E8" s="31">
        <f t="shared" si="0"/>
        <v>0</v>
      </c>
    </row>
    <row r="9" spans="1:6" x14ac:dyDescent="0.25">
      <c r="A9" s="55" t="s">
        <v>102</v>
      </c>
      <c r="B9" s="40"/>
      <c r="C9" s="33">
        <v>17</v>
      </c>
      <c r="D9" s="57" t="s">
        <v>32</v>
      </c>
      <c r="E9" s="31">
        <f t="shared" si="0"/>
        <v>0</v>
      </c>
    </row>
    <row r="10" spans="1:6" x14ac:dyDescent="0.25">
      <c r="A10" s="41" t="s">
        <v>101</v>
      </c>
      <c r="B10" s="34"/>
      <c r="C10" s="33">
        <v>6</v>
      </c>
      <c r="D10" s="57" t="s">
        <v>46</v>
      </c>
      <c r="E10" s="31">
        <f t="shared" si="0"/>
        <v>0</v>
      </c>
    </row>
    <row r="11" spans="1:6" x14ac:dyDescent="0.25">
      <c r="A11" s="41" t="s">
        <v>100</v>
      </c>
      <c r="B11" s="34"/>
      <c r="C11" s="33">
        <v>10</v>
      </c>
      <c r="D11" s="32" t="s">
        <v>46</v>
      </c>
      <c r="E11" s="31">
        <f t="shared" si="0"/>
        <v>0</v>
      </c>
    </row>
    <row r="12" spans="1:6" x14ac:dyDescent="0.25">
      <c r="A12" s="41" t="s">
        <v>99</v>
      </c>
      <c r="B12" s="40"/>
      <c r="C12" s="47">
        <v>45</v>
      </c>
      <c r="D12" s="33" t="s">
        <v>32</v>
      </c>
      <c r="E12" s="31">
        <f t="shared" si="0"/>
        <v>0</v>
      </c>
    </row>
    <row r="13" spans="1:6" x14ac:dyDescent="0.25">
      <c r="A13" s="41" t="s">
        <v>98</v>
      </c>
      <c r="B13" s="40"/>
      <c r="C13" s="47">
        <v>15</v>
      </c>
      <c r="D13" s="33" t="s">
        <v>54</v>
      </c>
      <c r="E13" s="31">
        <f t="shared" si="0"/>
        <v>0</v>
      </c>
    </row>
    <row r="14" spans="1:6" x14ac:dyDescent="0.25">
      <c r="A14" s="41" t="s">
        <v>97</v>
      </c>
      <c r="B14" s="40"/>
      <c r="C14" s="47">
        <v>15</v>
      </c>
      <c r="D14" s="33" t="s">
        <v>54</v>
      </c>
      <c r="E14" s="31">
        <f t="shared" si="0"/>
        <v>0</v>
      </c>
    </row>
    <row r="15" spans="1:6" x14ac:dyDescent="0.25">
      <c r="A15" s="41" t="s">
        <v>96</v>
      </c>
      <c r="B15" s="40"/>
      <c r="C15" s="47">
        <v>30</v>
      </c>
      <c r="D15" s="33" t="s">
        <v>54</v>
      </c>
      <c r="E15" s="31">
        <f t="shared" si="0"/>
        <v>0</v>
      </c>
    </row>
    <row r="16" spans="1:6" x14ac:dyDescent="0.25">
      <c r="A16" s="41" t="s">
        <v>95</v>
      </c>
      <c r="B16" s="40"/>
      <c r="C16" s="47">
        <v>1</v>
      </c>
      <c r="D16" s="33" t="s">
        <v>37</v>
      </c>
      <c r="E16" s="31">
        <f t="shared" si="0"/>
        <v>0</v>
      </c>
    </row>
    <row r="17" spans="1:5" x14ac:dyDescent="0.25">
      <c r="A17" s="41" t="s">
        <v>94</v>
      </c>
      <c r="B17" s="40"/>
      <c r="C17" s="47">
        <v>2.5</v>
      </c>
      <c r="D17" s="33" t="s">
        <v>54</v>
      </c>
      <c r="E17" s="31">
        <f t="shared" si="0"/>
        <v>0</v>
      </c>
    </row>
    <row r="18" spans="1:5" x14ac:dyDescent="0.25">
      <c r="A18" s="45" t="s">
        <v>93</v>
      </c>
      <c r="B18" s="44"/>
      <c r="C18" s="51">
        <v>2</v>
      </c>
      <c r="D18" s="43" t="s">
        <v>27</v>
      </c>
      <c r="E18" s="31">
        <f t="shared" si="0"/>
        <v>0</v>
      </c>
    </row>
    <row r="19" spans="1:5" x14ac:dyDescent="0.25">
      <c r="A19" s="45" t="s">
        <v>92</v>
      </c>
      <c r="B19" s="44"/>
      <c r="C19" s="51">
        <v>11</v>
      </c>
      <c r="D19" s="43" t="s">
        <v>27</v>
      </c>
      <c r="E19" s="31">
        <f t="shared" si="0"/>
        <v>0</v>
      </c>
    </row>
    <row r="20" spans="1:5" x14ac:dyDescent="0.25">
      <c r="A20" s="45" t="s">
        <v>91</v>
      </c>
      <c r="B20" s="44"/>
      <c r="C20" s="51">
        <v>3</v>
      </c>
      <c r="D20" s="43" t="s">
        <v>27</v>
      </c>
      <c r="E20" s="31">
        <f t="shared" si="0"/>
        <v>0</v>
      </c>
    </row>
    <row r="21" spans="1:5" x14ac:dyDescent="0.25">
      <c r="A21" s="41" t="s">
        <v>90</v>
      </c>
      <c r="B21" s="40"/>
      <c r="C21" s="47">
        <v>11</v>
      </c>
      <c r="D21" s="33" t="s">
        <v>27</v>
      </c>
      <c r="E21" s="31">
        <f t="shared" si="0"/>
        <v>0</v>
      </c>
    </row>
    <row r="22" spans="1:5" x14ac:dyDescent="0.25">
      <c r="A22" s="55" t="s">
        <v>89</v>
      </c>
      <c r="B22" s="40"/>
      <c r="C22" s="33">
        <v>32</v>
      </c>
      <c r="D22" s="57" t="s">
        <v>27</v>
      </c>
      <c r="E22" s="31">
        <f t="shared" si="0"/>
        <v>0</v>
      </c>
    </row>
    <row r="23" spans="1:5" x14ac:dyDescent="0.25">
      <c r="A23" s="41" t="s">
        <v>88</v>
      </c>
      <c r="B23" s="40"/>
      <c r="C23" s="33">
        <v>25.5</v>
      </c>
      <c r="D23" s="32" t="s">
        <v>30</v>
      </c>
      <c r="E23" s="31">
        <f t="shared" si="0"/>
        <v>0</v>
      </c>
    </row>
    <row r="24" spans="1:5" x14ac:dyDescent="0.25">
      <c r="A24" s="41" t="s">
        <v>87</v>
      </c>
      <c r="B24" s="40"/>
      <c r="C24" s="33">
        <v>1</v>
      </c>
      <c r="D24" s="57" t="s">
        <v>27</v>
      </c>
      <c r="E24" s="31">
        <f t="shared" si="0"/>
        <v>0</v>
      </c>
    </row>
    <row r="25" spans="1:5" x14ac:dyDescent="0.25">
      <c r="A25" s="45" t="s">
        <v>86</v>
      </c>
      <c r="B25" s="44"/>
      <c r="C25" s="43">
        <v>210</v>
      </c>
      <c r="D25" s="65" t="s">
        <v>30</v>
      </c>
      <c r="E25" s="31">
        <f t="shared" si="0"/>
        <v>0</v>
      </c>
    </row>
    <row r="26" spans="1:5" x14ac:dyDescent="0.25">
      <c r="A26" s="64" t="s">
        <v>85</v>
      </c>
      <c r="B26" s="34"/>
      <c r="C26" s="33">
        <v>20</v>
      </c>
      <c r="D26" s="32" t="s">
        <v>54</v>
      </c>
      <c r="E26" s="31">
        <f t="shared" si="0"/>
        <v>0</v>
      </c>
    </row>
    <row r="27" spans="1:5" x14ac:dyDescent="0.25">
      <c r="A27" s="45" t="s">
        <v>84</v>
      </c>
      <c r="B27" s="44"/>
      <c r="C27" s="51">
        <v>1</v>
      </c>
      <c r="D27" s="50" t="s">
        <v>27</v>
      </c>
      <c r="E27" s="31">
        <f t="shared" si="0"/>
        <v>0</v>
      </c>
    </row>
    <row r="28" spans="1:5" x14ac:dyDescent="0.25">
      <c r="A28" s="63" t="s">
        <v>83</v>
      </c>
      <c r="B28" s="40"/>
      <c r="C28" s="47">
        <v>54</v>
      </c>
      <c r="D28" s="33" t="s">
        <v>81</v>
      </c>
      <c r="E28" s="31">
        <f t="shared" si="0"/>
        <v>0</v>
      </c>
    </row>
    <row r="29" spans="1:5" x14ac:dyDescent="0.25">
      <c r="A29" s="63" t="s">
        <v>82</v>
      </c>
      <c r="B29" s="62"/>
      <c r="C29" s="61">
        <v>150</v>
      </c>
      <c r="D29" s="60" t="s">
        <v>81</v>
      </c>
      <c r="E29" s="31">
        <f t="shared" si="0"/>
        <v>0</v>
      </c>
    </row>
    <row r="30" spans="1:5" x14ac:dyDescent="0.25">
      <c r="A30" s="45" t="s">
        <v>80</v>
      </c>
      <c r="B30" s="44"/>
      <c r="C30" s="51">
        <v>6</v>
      </c>
      <c r="D30" s="43" t="s">
        <v>27</v>
      </c>
      <c r="E30" s="31">
        <f t="shared" si="0"/>
        <v>0</v>
      </c>
    </row>
    <row r="31" spans="1:5" x14ac:dyDescent="0.25">
      <c r="A31" s="41" t="s">
        <v>79</v>
      </c>
      <c r="B31" s="40"/>
      <c r="C31" s="47">
        <v>10</v>
      </c>
      <c r="D31" s="33" t="s">
        <v>30</v>
      </c>
      <c r="E31" s="31">
        <f t="shared" si="0"/>
        <v>0</v>
      </c>
    </row>
    <row r="32" spans="1:5" x14ac:dyDescent="0.25">
      <c r="A32" s="41" t="s">
        <v>78</v>
      </c>
      <c r="B32" s="40"/>
      <c r="C32" s="47">
        <v>78</v>
      </c>
      <c r="D32" s="33" t="s">
        <v>30</v>
      </c>
      <c r="E32" s="31">
        <f t="shared" si="0"/>
        <v>0</v>
      </c>
    </row>
    <row r="33" spans="1:5" x14ac:dyDescent="0.25">
      <c r="A33" s="41" t="s">
        <v>77</v>
      </c>
      <c r="B33" s="40"/>
      <c r="C33" s="47">
        <v>20</v>
      </c>
      <c r="D33" s="33" t="s">
        <v>54</v>
      </c>
      <c r="E33" s="31">
        <f t="shared" si="0"/>
        <v>0</v>
      </c>
    </row>
    <row r="34" spans="1:5" x14ac:dyDescent="0.25">
      <c r="A34" s="41" t="s">
        <v>76</v>
      </c>
      <c r="B34" s="40"/>
      <c r="C34" s="47">
        <v>6.5</v>
      </c>
      <c r="D34" s="33" t="s">
        <v>54</v>
      </c>
      <c r="E34" s="31">
        <f t="shared" si="0"/>
        <v>0</v>
      </c>
    </row>
    <row r="35" spans="1:5" x14ac:dyDescent="0.25">
      <c r="A35" s="45" t="s">
        <v>75</v>
      </c>
      <c r="B35" s="44"/>
      <c r="C35" s="51">
        <v>420</v>
      </c>
      <c r="D35" s="43" t="s">
        <v>27</v>
      </c>
      <c r="E35" s="31">
        <f t="shared" ref="E35:E66" si="1">C35*B35</f>
        <v>0</v>
      </c>
    </row>
    <row r="36" spans="1:5" x14ac:dyDescent="0.25">
      <c r="A36" s="59" t="s">
        <v>74</v>
      </c>
      <c r="B36" s="40"/>
      <c r="C36" s="33">
        <v>11</v>
      </c>
      <c r="D36" s="57" t="s">
        <v>27</v>
      </c>
      <c r="E36" s="31">
        <f t="shared" si="1"/>
        <v>0</v>
      </c>
    </row>
    <row r="37" spans="1:5" x14ac:dyDescent="0.25">
      <c r="A37" s="45" t="s">
        <v>73</v>
      </c>
      <c r="B37" s="44"/>
      <c r="C37" s="43">
        <v>2</v>
      </c>
      <c r="D37" s="42" t="s">
        <v>27</v>
      </c>
      <c r="E37" s="31">
        <f t="shared" si="1"/>
        <v>0</v>
      </c>
    </row>
    <row r="38" spans="1:5" x14ac:dyDescent="0.25">
      <c r="A38" s="58" t="s">
        <v>72</v>
      </c>
      <c r="B38" s="40"/>
      <c r="C38" s="33">
        <v>1</v>
      </c>
      <c r="D38" s="57" t="s">
        <v>37</v>
      </c>
      <c r="E38" s="31">
        <f t="shared" si="1"/>
        <v>0</v>
      </c>
    </row>
    <row r="39" spans="1:5" x14ac:dyDescent="0.25">
      <c r="A39" s="41" t="s">
        <v>71</v>
      </c>
      <c r="B39" s="40"/>
      <c r="C39" s="33">
        <v>8</v>
      </c>
      <c r="D39" s="57" t="s">
        <v>70</v>
      </c>
      <c r="E39" s="31">
        <f t="shared" si="1"/>
        <v>0</v>
      </c>
    </row>
    <row r="40" spans="1:5" x14ac:dyDescent="0.25">
      <c r="A40" s="41" t="s">
        <v>69</v>
      </c>
      <c r="B40" s="34"/>
      <c r="C40" s="33">
        <v>6</v>
      </c>
      <c r="D40" s="32" t="s">
        <v>30</v>
      </c>
      <c r="E40" s="31">
        <f t="shared" si="1"/>
        <v>0</v>
      </c>
    </row>
    <row r="41" spans="1:5" x14ac:dyDescent="0.25">
      <c r="A41" s="41" t="s">
        <v>68</v>
      </c>
      <c r="B41" s="40"/>
      <c r="C41" s="47">
        <v>7</v>
      </c>
      <c r="D41" s="33" t="s">
        <v>27</v>
      </c>
      <c r="E41" s="31">
        <f t="shared" si="1"/>
        <v>0</v>
      </c>
    </row>
    <row r="42" spans="1:5" x14ac:dyDescent="0.25">
      <c r="A42" s="41" t="s">
        <v>67</v>
      </c>
      <c r="B42" s="40"/>
      <c r="C42" s="47">
        <v>1</v>
      </c>
      <c r="D42" s="33" t="s">
        <v>27</v>
      </c>
      <c r="E42" s="31">
        <f t="shared" si="1"/>
        <v>0</v>
      </c>
    </row>
    <row r="43" spans="1:5" x14ac:dyDescent="0.25">
      <c r="A43" s="41" t="s">
        <v>66</v>
      </c>
      <c r="B43" s="40"/>
      <c r="C43" s="47">
        <v>1</v>
      </c>
      <c r="D43" s="33" t="s">
        <v>27</v>
      </c>
      <c r="E43" s="31">
        <f t="shared" si="1"/>
        <v>0</v>
      </c>
    </row>
    <row r="44" spans="1:5" x14ac:dyDescent="0.25">
      <c r="A44" s="41" t="s">
        <v>65</v>
      </c>
      <c r="B44" s="40"/>
      <c r="C44" s="47">
        <v>1</v>
      </c>
      <c r="D44" s="33" t="s">
        <v>27</v>
      </c>
      <c r="E44" s="31">
        <f t="shared" si="1"/>
        <v>0</v>
      </c>
    </row>
    <row r="45" spans="1:5" x14ac:dyDescent="0.25">
      <c r="A45" s="56" t="s">
        <v>64</v>
      </c>
      <c r="B45" s="40"/>
      <c r="C45" s="47">
        <v>8</v>
      </c>
      <c r="D45" s="33" t="s">
        <v>27</v>
      </c>
      <c r="E45" s="31">
        <f t="shared" si="1"/>
        <v>0</v>
      </c>
    </row>
    <row r="46" spans="1:5" x14ac:dyDescent="0.25">
      <c r="A46" s="41" t="s">
        <v>63</v>
      </c>
      <c r="B46" s="40"/>
      <c r="C46" s="47">
        <v>112</v>
      </c>
      <c r="D46" s="33" t="s">
        <v>32</v>
      </c>
      <c r="E46" s="31">
        <f t="shared" si="1"/>
        <v>0</v>
      </c>
    </row>
    <row r="47" spans="1:5" x14ac:dyDescent="0.25">
      <c r="A47" s="45" t="s">
        <v>62</v>
      </c>
      <c r="B47" s="44"/>
      <c r="C47" s="51">
        <v>2</v>
      </c>
      <c r="D47" s="43" t="s">
        <v>27</v>
      </c>
      <c r="E47" s="31">
        <f t="shared" si="1"/>
        <v>0</v>
      </c>
    </row>
    <row r="48" spans="1:5" x14ac:dyDescent="0.25">
      <c r="A48" s="45" t="s">
        <v>61</v>
      </c>
      <c r="B48" s="44"/>
      <c r="C48" s="51">
        <v>3</v>
      </c>
      <c r="D48" s="43" t="s">
        <v>27</v>
      </c>
      <c r="E48" s="31">
        <f t="shared" si="1"/>
        <v>0</v>
      </c>
    </row>
    <row r="49" spans="1:5" x14ac:dyDescent="0.25">
      <c r="A49" s="41" t="s">
        <v>60</v>
      </c>
      <c r="B49" s="40"/>
      <c r="C49" s="47">
        <v>2</v>
      </c>
      <c r="D49" s="33" t="s">
        <v>59</v>
      </c>
      <c r="E49" s="31">
        <f t="shared" si="1"/>
        <v>0</v>
      </c>
    </row>
    <row r="50" spans="1:5" x14ac:dyDescent="0.25">
      <c r="A50" s="41" t="s">
        <v>58</v>
      </c>
      <c r="B50" s="40"/>
      <c r="C50" s="47">
        <v>4</v>
      </c>
      <c r="D50" s="33" t="s">
        <v>27</v>
      </c>
      <c r="E50" s="31">
        <f t="shared" si="1"/>
        <v>0</v>
      </c>
    </row>
    <row r="51" spans="1:5" x14ac:dyDescent="0.25">
      <c r="A51" s="41" t="s">
        <v>57</v>
      </c>
      <c r="B51" s="40"/>
      <c r="C51" s="47">
        <v>15.5</v>
      </c>
      <c r="D51" s="33" t="s">
        <v>54</v>
      </c>
      <c r="E51" s="31">
        <f t="shared" si="1"/>
        <v>0</v>
      </c>
    </row>
    <row r="52" spans="1:5" x14ac:dyDescent="0.25">
      <c r="A52" s="41" t="s">
        <v>56</v>
      </c>
      <c r="B52" s="40"/>
      <c r="C52" s="47">
        <v>3</v>
      </c>
      <c r="D52" s="33" t="s">
        <v>54</v>
      </c>
      <c r="E52" s="31">
        <f t="shared" si="1"/>
        <v>0</v>
      </c>
    </row>
    <row r="53" spans="1:5" ht="15.75" thickBot="1" x14ac:dyDescent="0.3">
      <c r="A53" s="55" t="s">
        <v>55</v>
      </c>
      <c r="B53" s="48"/>
      <c r="C53" s="33">
        <v>7</v>
      </c>
      <c r="D53" s="32" t="s">
        <v>54</v>
      </c>
      <c r="E53" s="31">
        <f t="shared" si="1"/>
        <v>0</v>
      </c>
    </row>
    <row r="54" spans="1:5" x14ac:dyDescent="0.25">
      <c r="A54" s="54" t="s">
        <v>53</v>
      </c>
      <c r="B54" s="53"/>
      <c r="C54" s="43">
        <v>3</v>
      </c>
      <c r="D54" s="42" t="s">
        <v>27</v>
      </c>
      <c r="E54" s="31">
        <f t="shared" si="1"/>
        <v>0</v>
      </c>
    </row>
    <row r="55" spans="1:5" x14ac:dyDescent="0.25">
      <c r="A55" s="45" t="s">
        <v>52</v>
      </c>
      <c r="B55" s="44"/>
      <c r="C55" s="43">
        <v>8</v>
      </c>
      <c r="D55" s="42" t="s">
        <v>27</v>
      </c>
      <c r="E55" s="31">
        <f t="shared" si="1"/>
        <v>0</v>
      </c>
    </row>
    <row r="56" spans="1:5" x14ac:dyDescent="0.25">
      <c r="A56" s="45" t="s">
        <v>51</v>
      </c>
      <c r="B56" s="52"/>
      <c r="C56" s="51">
        <v>1</v>
      </c>
      <c r="D56" s="50" t="s">
        <v>27</v>
      </c>
      <c r="E56" s="31">
        <f t="shared" si="1"/>
        <v>0</v>
      </c>
    </row>
    <row r="57" spans="1:5" x14ac:dyDescent="0.25">
      <c r="A57" s="45" t="s">
        <v>50</v>
      </c>
      <c r="B57" s="52"/>
      <c r="C57" s="51">
        <v>43</v>
      </c>
      <c r="D57" s="50" t="s">
        <v>48</v>
      </c>
      <c r="E57" s="31">
        <f t="shared" si="1"/>
        <v>0</v>
      </c>
    </row>
    <row r="58" spans="1:5" x14ac:dyDescent="0.25">
      <c r="A58" s="45" t="s">
        <v>49</v>
      </c>
      <c r="B58" s="44"/>
      <c r="C58" s="43">
        <v>316</v>
      </c>
      <c r="D58" s="42" t="s">
        <v>48</v>
      </c>
      <c r="E58" s="31">
        <f t="shared" si="1"/>
        <v>0</v>
      </c>
    </row>
    <row r="59" spans="1:5" x14ac:dyDescent="0.25">
      <c r="A59" s="49" t="s">
        <v>47</v>
      </c>
      <c r="B59" s="48"/>
      <c r="C59" s="47">
        <v>26</v>
      </c>
      <c r="D59" s="46" t="s">
        <v>46</v>
      </c>
      <c r="E59" s="31">
        <f t="shared" si="1"/>
        <v>0</v>
      </c>
    </row>
    <row r="60" spans="1:5" x14ac:dyDescent="0.25">
      <c r="A60" s="45" t="s">
        <v>45</v>
      </c>
      <c r="B60" s="44"/>
      <c r="C60" s="43">
        <v>1</v>
      </c>
      <c r="D60" s="42" t="s">
        <v>27</v>
      </c>
      <c r="E60" s="31">
        <f t="shared" si="1"/>
        <v>0</v>
      </c>
    </row>
    <row r="61" spans="1:5" x14ac:dyDescent="0.25">
      <c r="A61" s="45" t="s">
        <v>44</v>
      </c>
      <c r="B61" s="44"/>
      <c r="C61" s="43">
        <v>20</v>
      </c>
      <c r="D61" s="42" t="s">
        <v>27</v>
      </c>
      <c r="E61" s="31">
        <f t="shared" si="1"/>
        <v>0</v>
      </c>
    </row>
    <row r="62" spans="1:5" x14ac:dyDescent="0.25">
      <c r="A62" s="45" t="s">
        <v>43</v>
      </c>
      <c r="B62" s="44"/>
      <c r="C62" s="43">
        <v>11</v>
      </c>
      <c r="D62" s="42" t="s">
        <v>27</v>
      </c>
      <c r="E62" s="31">
        <f t="shared" si="1"/>
        <v>0</v>
      </c>
    </row>
    <row r="63" spans="1:5" x14ac:dyDescent="0.25">
      <c r="A63" s="41" t="s">
        <v>42</v>
      </c>
      <c r="B63" s="40"/>
      <c r="C63" s="33">
        <v>1</v>
      </c>
      <c r="D63" s="32" t="s">
        <v>37</v>
      </c>
      <c r="E63" s="31">
        <f t="shared" si="1"/>
        <v>0</v>
      </c>
    </row>
    <row r="64" spans="1:5" x14ac:dyDescent="0.25">
      <c r="A64" s="41" t="s">
        <v>41</v>
      </c>
      <c r="B64" s="40"/>
      <c r="C64" s="33">
        <v>4</v>
      </c>
      <c r="D64" s="32" t="s">
        <v>27</v>
      </c>
      <c r="E64" s="31">
        <f t="shared" si="1"/>
        <v>0</v>
      </c>
    </row>
    <row r="65" spans="1:5" x14ac:dyDescent="0.25">
      <c r="A65" s="39" t="s">
        <v>40</v>
      </c>
      <c r="B65" s="38"/>
      <c r="C65" s="37">
        <v>359</v>
      </c>
      <c r="D65" s="36" t="s">
        <v>30</v>
      </c>
      <c r="E65" s="31">
        <f t="shared" si="1"/>
        <v>0</v>
      </c>
    </row>
    <row r="66" spans="1:5" x14ac:dyDescent="0.25">
      <c r="A66" s="39" t="s">
        <v>39</v>
      </c>
      <c r="B66" s="38"/>
      <c r="C66" s="37">
        <v>359</v>
      </c>
      <c r="D66" s="36" t="s">
        <v>30</v>
      </c>
      <c r="E66" s="31">
        <f t="shared" si="1"/>
        <v>0</v>
      </c>
    </row>
    <row r="67" spans="1:5" x14ac:dyDescent="0.25">
      <c r="A67" s="39" t="s">
        <v>38</v>
      </c>
      <c r="B67" s="38"/>
      <c r="C67" s="37">
        <v>1</v>
      </c>
      <c r="D67" s="36" t="s">
        <v>37</v>
      </c>
      <c r="E67" s="31">
        <f t="shared" ref="E67:E74" si="2">C67*B67</f>
        <v>0</v>
      </c>
    </row>
    <row r="68" spans="1:5" x14ac:dyDescent="0.25">
      <c r="A68" s="35" t="s">
        <v>36</v>
      </c>
      <c r="B68" s="34"/>
      <c r="C68" s="33">
        <v>1</v>
      </c>
      <c r="D68" s="32" t="s">
        <v>27</v>
      </c>
      <c r="E68" s="31">
        <f t="shared" si="2"/>
        <v>0</v>
      </c>
    </row>
    <row r="69" spans="1:5" x14ac:dyDescent="0.25">
      <c r="A69" s="35" t="s">
        <v>35</v>
      </c>
      <c r="B69" s="34"/>
      <c r="C69" s="33">
        <v>6</v>
      </c>
      <c r="D69" s="32" t="s">
        <v>27</v>
      </c>
      <c r="E69" s="31">
        <f t="shared" si="2"/>
        <v>0</v>
      </c>
    </row>
    <row r="70" spans="1:5" x14ac:dyDescent="0.25">
      <c r="A70" s="35" t="s">
        <v>34</v>
      </c>
      <c r="B70" s="34"/>
      <c r="C70" s="33">
        <v>2</v>
      </c>
      <c r="D70" s="32" t="s">
        <v>27</v>
      </c>
      <c r="E70" s="31">
        <f t="shared" si="2"/>
        <v>0</v>
      </c>
    </row>
    <row r="71" spans="1:5" x14ac:dyDescent="0.25">
      <c r="A71" s="35" t="s">
        <v>33</v>
      </c>
      <c r="B71" s="34"/>
      <c r="C71" s="33">
        <v>40</v>
      </c>
      <c r="D71" s="32" t="s">
        <v>32</v>
      </c>
      <c r="E71" s="31">
        <f t="shared" si="2"/>
        <v>0</v>
      </c>
    </row>
    <row r="72" spans="1:5" x14ac:dyDescent="0.25">
      <c r="A72" s="35" t="s">
        <v>31</v>
      </c>
      <c r="B72" s="34"/>
      <c r="C72" s="33">
        <v>18</v>
      </c>
      <c r="D72" s="32" t="s">
        <v>30</v>
      </c>
      <c r="E72" s="31">
        <f t="shared" si="2"/>
        <v>0</v>
      </c>
    </row>
    <row r="73" spans="1:5" x14ac:dyDescent="0.25">
      <c r="A73" s="35" t="s">
        <v>29</v>
      </c>
      <c r="B73" s="34"/>
      <c r="C73" s="33">
        <v>6</v>
      </c>
      <c r="D73" s="32" t="s">
        <v>27</v>
      </c>
      <c r="E73" s="31">
        <f t="shared" si="2"/>
        <v>0</v>
      </c>
    </row>
    <row r="74" spans="1:5" x14ac:dyDescent="0.25">
      <c r="A74" s="35" t="s">
        <v>28</v>
      </c>
      <c r="B74" s="34"/>
      <c r="C74" s="33">
        <v>2</v>
      </c>
      <c r="D74" s="32" t="s">
        <v>27</v>
      </c>
      <c r="E74" s="31">
        <f t="shared" si="2"/>
        <v>0</v>
      </c>
    </row>
    <row r="77" spans="1:5" ht="15.75" x14ac:dyDescent="0.25">
      <c r="A77" s="24" t="s">
        <v>26</v>
      </c>
      <c r="B77" s="23"/>
      <c r="C77" s="23"/>
      <c r="D77" s="23"/>
      <c r="E77" s="30">
        <f>SUM(E3:E76)</f>
        <v>0</v>
      </c>
    </row>
    <row r="78" spans="1:5" ht="15.75" x14ac:dyDescent="0.25">
      <c r="A78" s="29" t="s">
        <v>25</v>
      </c>
      <c r="B78" s="28"/>
      <c r="C78" s="27">
        <v>0.2</v>
      </c>
      <c r="D78" s="26"/>
      <c r="E78" s="22">
        <f>E77*0.2</f>
        <v>0</v>
      </c>
    </row>
    <row r="79" spans="1:5" ht="15.75" x14ac:dyDescent="0.25">
      <c r="A79" s="29"/>
      <c r="B79" s="28"/>
      <c r="C79" s="27"/>
      <c r="D79" s="26"/>
      <c r="E79" s="25"/>
    </row>
    <row r="80" spans="1:5" ht="15.75" x14ac:dyDescent="0.25">
      <c r="A80" s="24" t="s">
        <v>24</v>
      </c>
      <c r="B80" s="23"/>
      <c r="C80" s="23"/>
      <c r="D80" s="23"/>
      <c r="E80" s="22">
        <f>E78+E77</f>
        <v>0</v>
      </c>
    </row>
  </sheetData>
  <mergeCells count="1">
    <mergeCell ref="C2:D2"/>
  </mergeCells>
  <conditionalFormatting sqref="A1:A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H16" sqref="H16"/>
    </sheetView>
  </sheetViews>
  <sheetFormatPr defaultRowHeight="15" x14ac:dyDescent="0.25"/>
  <cols>
    <col min="1" max="1" width="76.42578125" bestFit="1" customWidth="1"/>
    <col min="5" max="5" width="11.5703125" bestFit="1" customWidth="1"/>
  </cols>
  <sheetData>
    <row r="1" spans="1:6" ht="15.75" thickBot="1" x14ac:dyDescent="0.3">
      <c r="A1" s="9" t="s">
        <v>3</v>
      </c>
      <c r="B1" s="11"/>
      <c r="C1" s="11"/>
      <c r="D1" s="11"/>
      <c r="E1" s="11"/>
      <c r="F1" s="66"/>
    </row>
    <row r="2" spans="1:6" ht="15.75" thickBot="1" x14ac:dyDescent="0.3">
      <c r="A2" s="69"/>
      <c r="B2" s="77" t="s">
        <v>111</v>
      </c>
      <c r="C2" s="127" t="s">
        <v>110</v>
      </c>
      <c r="D2" s="128"/>
      <c r="E2" s="67" t="s">
        <v>109</v>
      </c>
      <c r="F2" s="66"/>
    </row>
    <row r="3" spans="1:6" x14ac:dyDescent="0.25">
      <c r="A3" s="58" t="s">
        <v>131</v>
      </c>
      <c r="B3" s="34"/>
      <c r="C3" s="70">
        <v>1</v>
      </c>
      <c r="D3" s="57" t="s">
        <v>37</v>
      </c>
      <c r="E3" s="31">
        <f t="shared" ref="E3:E17" si="0">C3*B3</f>
        <v>0</v>
      </c>
    </row>
    <row r="4" spans="1:6" x14ac:dyDescent="0.25">
      <c r="A4" s="58" t="s">
        <v>130</v>
      </c>
      <c r="B4" s="34"/>
      <c r="C4" s="70">
        <v>4</v>
      </c>
      <c r="D4" s="57" t="s">
        <v>37</v>
      </c>
      <c r="E4" s="31">
        <f t="shared" si="0"/>
        <v>0</v>
      </c>
    </row>
    <row r="5" spans="1:6" x14ac:dyDescent="0.25">
      <c r="A5" s="58" t="s">
        <v>129</v>
      </c>
      <c r="B5" s="34"/>
      <c r="C5" s="70">
        <v>5</v>
      </c>
      <c r="D5" s="57" t="s">
        <v>37</v>
      </c>
      <c r="E5" s="31">
        <f t="shared" si="0"/>
        <v>0</v>
      </c>
    </row>
    <row r="6" spans="1:6" x14ac:dyDescent="0.25">
      <c r="A6" s="58" t="s">
        <v>128</v>
      </c>
      <c r="B6" s="34"/>
      <c r="C6" s="70">
        <v>2</v>
      </c>
      <c r="D6" s="57" t="s">
        <v>37</v>
      </c>
      <c r="E6" s="31">
        <f t="shared" si="0"/>
        <v>0</v>
      </c>
    </row>
    <row r="7" spans="1:6" x14ac:dyDescent="0.25">
      <c r="A7" s="58" t="s">
        <v>127</v>
      </c>
      <c r="B7" s="34"/>
      <c r="C7" s="70">
        <v>1</v>
      </c>
      <c r="D7" s="57" t="s">
        <v>37</v>
      </c>
      <c r="E7" s="31">
        <f t="shared" si="0"/>
        <v>0</v>
      </c>
    </row>
    <row r="8" spans="1:6" x14ac:dyDescent="0.25">
      <c r="A8" s="58" t="s">
        <v>126</v>
      </c>
      <c r="B8" s="34"/>
      <c r="C8" s="70">
        <v>1</v>
      </c>
      <c r="D8" s="57" t="s">
        <v>37</v>
      </c>
      <c r="E8" s="31">
        <f t="shared" si="0"/>
        <v>0</v>
      </c>
    </row>
    <row r="9" spans="1:6" x14ac:dyDescent="0.25">
      <c r="A9" s="58" t="s">
        <v>125</v>
      </c>
      <c r="B9" s="34"/>
      <c r="C9" s="70">
        <v>2</v>
      </c>
      <c r="D9" s="57" t="s">
        <v>37</v>
      </c>
      <c r="E9" s="31">
        <f t="shared" si="0"/>
        <v>0</v>
      </c>
    </row>
    <row r="10" spans="1:6" x14ac:dyDescent="0.25">
      <c r="A10" s="58" t="s">
        <v>124</v>
      </c>
      <c r="B10" s="34"/>
      <c r="C10" s="70">
        <v>5</v>
      </c>
      <c r="D10" s="57" t="s">
        <v>37</v>
      </c>
      <c r="E10" s="31">
        <f t="shared" si="0"/>
        <v>0</v>
      </c>
    </row>
    <row r="11" spans="1:6" x14ac:dyDescent="0.25">
      <c r="A11" s="58" t="s">
        <v>123</v>
      </c>
      <c r="B11" s="34"/>
      <c r="C11" s="70">
        <v>1</v>
      </c>
      <c r="D11" s="57" t="s">
        <v>122</v>
      </c>
      <c r="E11" s="31">
        <f t="shared" si="0"/>
        <v>0</v>
      </c>
    </row>
    <row r="12" spans="1:6" x14ac:dyDescent="0.25">
      <c r="A12" s="58" t="s">
        <v>121</v>
      </c>
      <c r="B12" s="34"/>
      <c r="C12" s="70">
        <v>5</v>
      </c>
      <c r="D12" s="57" t="s">
        <v>37</v>
      </c>
      <c r="E12" s="31">
        <f t="shared" si="0"/>
        <v>0</v>
      </c>
    </row>
    <row r="13" spans="1:6" x14ac:dyDescent="0.25">
      <c r="A13" s="58" t="s">
        <v>120</v>
      </c>
      <c r="B13" s="34"/>
      <c r="C13" s="70">
        <v>1</v>
      </c>
      <c r="D13" s="57" t="s">
        <v>37</v>
      </c>
      <c r="E13" s="31">
        <f t="shared" si="0"/>
        <v>0</v>
      </c>
    </row>
    <row r="14" spans="1:6" x14ac:dyDescent="0.25">
      <c r="A14" s="59" t="s">
        <v>119</v>
      </c>
      <c r="B14" s="48"/>
      <c r="C14" s="33">
        <v>1</v>
      </c>
      <c r="D14" s="32" t="s">
        <v>37</v>
      </c>
      <c r="E14" s="76">
        <f t="shared" si="0"/>
        <v>0</v>
      </c>
    </row>
    <row r="15" spans="1:6" x14ac:dyDescent="0.25">
      <c r="A15" s="58" t="s">
        <v>118</v>
      </c>
      <c r="B15" s="40"/>
      <c r="C15" s="33">
        <v>1</v>
      </c>
      <c r="D15" s="32" t="s">
        <v>37</v>
      </c>
      <c r="E15" s="76">
        <f t="shared" si="0"/>
        <v>0</v>
      </c>
    </row>
    <row r="16" spans="1:6" x14ac:dyDescent="0.25">
      <c r="A16" s="58" t="s">
        <v>117</v>
      </c>
      <c r="B16" s="34"/>
      <c r="C16" s="70">
        <v>2</v>
      </c>
      <c r="D16" s="57" t="s">
        <v>37</v>
      </c>
      <c r="E16" s="31">
        <f t="shared" si="0"/>
        <v>0</v>
      </c>
    </row>
    <row r="17" spans="1:5" x14ac:dyDescent="0.25">
      <c r="A17" s="58" t="s">
        <v>116</v>
      </c>
      <c r="B17" s="34"/>
      <c r="C17" s="70">
        <v>1</v>
      </c>
      <c r="D17" s="57" t="s">
        <v>37</v>
      </c>
      <c r="E17" s="31">
        <f t="shared" si="0"/>
        <v>0</v>
      </c>
    </row>
    <row r="18" spans="1:5" x14ac:dyDescent="0.25">
      <c r="A18" s="75" t="s">
        <v>115</v>
      </c>
      <c r="B18" s="74"/>
      <c r="C18" s="73">
        <v>4</v>
      </c>
      <c r="D18" s="72" t="s">
        <v>37</v>
      </c>
      <c r="E18" s="71">
        <f>B18*C18</f>
        <v>0</v>
      </c>
    </row>
    <row r="19" spans="1:5" x14ac:dyDescent="0.25">
      <c r="A19" s="58" t="s">
        <v>114</v>
      </c>
      <c r="B19" s="34"/>
      <c r="C19" s="70">
        <v>8</v>
      </c>
      <c r="D19" s="57" t="s">
        <v>112</v>
      </c>
      <c r="E19" s="31">
        <f>C19*B19</f>
        <v>0</v>
      </c>
    </row>
    <row r="20" spans="1:5" x14ac:dyDescent="0.25">
      <c r="A20" s="58" t="s">
        <v>113</v>
      </c>
      <c r="B20" s="34"/>
      <c r="C20" s="70">
        <v>8</v>
      </c>
      <c r="D20" s="57" t="s">
        <v>112</v>
      </c>
      <c r="E20" s="31">
        <f>C20*B20</f>
        <v>0</v>
      </c>
    </row>
    <row r="22" spans="1:5" ht="15.75" x14ac:dyDescent="0.25">
      <c r="A22" s="24" t="s">
        <v>26</v>
      </c>
      <c r="B22" s="23"/>
      <c r="C22" s="23"/>
      <c r="D22" s="23"/>
      <c r="E22" s="30">
        <f>SUM(E3:E21)</f>
        <v>0</v>
      </c>
    </row>
    <row r="23" spans="1:5" ht="15.75" x14ac:dyDescent="0.25">
      <c r="A23" s="29" t="s">
        <v>25</v>
      </c>
      <c r="B23" s="28"/>
      <c r="C23" s="27">
        <v>0.2</v>
      </c>
      <c r="D23" s="26"/>
      <c r="E23" s="22">
        <f>E22*0.2</f>
        <v>0</v>
      </c>
    </row>
    <row r="24" spans="1:5" ht="15.75" x14ac:dyDescent="0.25">
      <c r="A24" s="29"/>
      <c r="B24" s="28"/>
      <c r="C24" s="27"/>
      <c r="D24" s="26"/>
      <c r="E24" s="25"/>
    </row>
    <row r="25" spans="1:5" ht="15.75" x14ac:dyDescent="0.25">
      <c r="A25" s="24" t="s">
        <v>24</v>
      </c>
      <c r="B25" s="23"/>
      <c r="C25" s="23"/>
      <c r="D25" s="23"/>
      <c r="E25" s="22">
        <f>E23+E22</f>
        <v>0</v>
      </c>
    </row>
  </sheetData>
  <mergeCells count="1">
    <mergeCell ref="C2:D2"/>
  </mergeCells>
  <conditionalFormatting sqref="A1:A1048576">
    <cfRule type="duplicateValues" dxfId="3" priority="1"/>
  </conditionalFormatting>
  <conditionalFormatting sqref="A22:A26"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H16" sqref="H16"/>
    </sheetView>
  </sheetViews>
  <sheetFormatPr defaultRowHeight="15" x14ac:dyDescent="0.25"/>
  <cols>
    <col min="1" max="1" width="41.5703125" bestFit="1" customWidth="1"/>
    <col min="5" max="5" width="10.42578125" bestFit="1" customWidth="1"/>
  </cols>
  <sheetData>
    <row r="1" spans="1:7" ht="15.75" thickBot="1" x14ac:dyDescent="0.3">
      <c r="A1" s="9" t="s">
        <v>2</v>
      </c>
      <c r="B1" s="11"/>
      <c r="C1" s="11"/>
      <c r="D1" s="11"/>
      <c r="E1" s="11"/>
      <c r="F1" s="66"/>
      <c r="G1" s="66"/>
    </row>
    <row r="2" spans="1:7" ht="15.75" thickBot="1" x14ac:dyDescent="0.3">
      <c r="A2" s="69"/>
      <c r="B2" s="77" t="s">
        <v>111</v>
      </c>
      <c r="C2" s="127" t="s">
        <v>110</v>
      </c>
      <c r="D2" s="128"/>
      <c r="E2" s="78" t="s">
        <v>109</v>
      </c>
      <c r="F2" s="66"/>
      <c r="G2" s="66"/>
    </row>
    <row r="3" spans="1:7" x14ac:dyDescent="0.25">
      <c r="A3" s="59" t="s">
        <v>114</v>
      </c>
      <c r="B3" s="48"/>
      <c r="C3" s="33">
        <v>66</v>
      </c>
      <c r="D3" s="32" t="s">
        <v>112</v>
      </c>
      <c r="E3" s="76">
        <f>C3*B3</f>
        <v>0</v>
      </c>
    </row>
    <row r="4" spans="1:7" x14ac:dyDescent="0.25">
      <c r="A4" s="58" t="s">
        <v>113</v>
      </c>
      <c r="B4" s="40"/>
      <c r="C4" s="33">
        <v>66</v>
      </c>
      <c r="D4" s="32" t="s">
        <v>112</v>
      </c>
      <c r="E4" s="76">
        <f>C4*B4</f>
        <v>0</v>
      </c>
    </row>
    <row r="6" spans="1:7" ht="15.75" x14ac:dyDescent="0.25">
      <c r="A6" s="24" t="s">
        <v>26</v>
      </c>
      <c r="B6" s="23"/>
      <c r="C6" s="23"/>
      <c r="D6" s="23"/>
      <c r="E6" s="30">
        <f>SUM(E3:E5)</f>
        <v>0</v>
      </c>
    </row>
    <row r="7" spans="1:7" ht="15.75" x14ac:dyDescent="0.25">
      <c r="A7" s="29" t="s">
        <v>25</v>
      </c>
      <c r="B7" s="28"/>
      <c r="C7" s="27">
        <v>0.2</v>
      </c>
      <c r="D7" s="26"/>
      <c r="E7" s="22">
        <f>E6*0.2</f>
        <v>0</v>
      </c>
    </row>
    <row r="8" spans="1:7" ht="15.75" x14ac:dyDescent="0.25">
      <c r="A8" s="29"/>
      <c r="B8" s="28"/>
      <c r="C8" s="27"/>
      <c r="D8" s="26"/>
      <c r="E8" s="25"/>
    </row>
    <row r="9" spans="1:7" ht="15.75" x14ac:dyDescent="0.25">
      <c r="A9" s="24" t="s">
        <v>24</v>
      </c>
      <c r="B9" s="23"/>
      <c r="C9" s="23"/>
      <c r="D9" s="23"/>
      <c r="E9" s="22">
        <f>E7+E6</f>
        <v>0</v>
      </c>
    </row>
  </sheetData>
  <mergeCells count="1">
    <mergeCell ref="C2:D2"/>
  </mergeCells>
  <conditionalFormatting sqref="A6:A10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H16" sqref="H16"/>
    </sheetView>
  </sheetViews>
  <sheetFormatPr defaultRowHeight="15" x14ac:dyDescent="0.25"/>
  <cols>
    <col min="1" max="1" width="63.85546875" bestFit="1" customWidth="1"/>
    <col min="5" max="5" width="13.42578125" bestFit="1" customWidth="1"/>
  </cols>
  <sheetData>
    <row r="1" spans="1:7" ht="15.75" thickBot="1" x14ac:dyDescent="0.3">
      <c r="A1" s="9" t="s">
        <v>1</v>
      </c>
      <c r="B1" s="11"/>
      <c r="C1" s="11"/>
      <c r="D1" s="11"/>
      <c r="E1" s="11"/>
      <c r="F1" s="108"/>
      <c r="G1" s="107"/>
    </row>
    <row r="2" spans="1:7" ht="15.75" thickBot="1" x14ac:dyDescent="0.3">
      <c r="A2" s="69"/>
      <c r="B2" s="77" t="s">
        <v>111</v>
      </c>
      <c r="C2" s="127" t="s">
        <v>110</v>
      </c>
      <c r="D2" s="128"/>
      <c r="E2" s="78" t="s">
        <v>109</v>
      </c>
      <c r="F2" s="108"/>
      <c r="G2" s="107"/>
    </row>
    <row r="4" spans="1:7" x14ac:dyDescent="0.25">
      <c r="A4" s="106" t="s">
        <v>133</v>
      </c>
      <c r="B4" s="105"/>
      <c r="C4" s="85">
        <v>1</v>
      </c>
      <c r="D4" s="84" t="s">
        <v>37</v>
      </c>
      <c r="E4" s="81">
        <f t="shared" ref="E4:E35" si="0">C4*B4</f>
        <v>0</v>
      </c>
    </row>
    <row r="5" spans="1:7" x14ac:dyDescent="0.25">
      <c r="A5" s="75" t="s">
        <v>146</v>
      </c>
      <c r="B5" s="83"/>
      <c r="C5" s="82">
        <v>1404</v>
      </c>
      <c r="D5" s="87" t="s">
        <v>32</v>
      </c>
      <c r="E5" s="81">
        <f t="shared" si="0"/>
        <v>0</v>
      </c>
    </row>
    <row r="6" spans="1:7" x14ac:dyDescent="0.25">
      <c r="A6" s="75" t="s">
        <v>151</v>
      </c>
      <c r="B6" s="83"/>
      <c r="C6" s="82">
        <v>60</v>
      </c>
      <c r="D6" s="87" t="s">
        <v>54</v>
      </c>
      <c r="E6" s="81">
        <f t="shared" si="0"/>
        <v>0</v>
      </c>
    </row>
    <row r="7" spans="1:7" x14ac:dyDescent="0.25">
      <c r="A7" s="75" t="s">
        <v>152</v>
      </c>
      <c r="B7" s="83"/>
      <c r="C7" s="82">
        <v>1001</v>
      </c>
      <c r="D7" s="87" t="s">
        <v>32</v>
      </c>
      <c r="E7" s="81">
        <f t="shared" si="0"/>
        <v>0</v>
      </c>
    </row>
    <row r="8" spans="1:7" x14ac:dyDescent="0.25">
      <c r="A8" s="75" t="s">
        <v>170</v>
      </c>
      <c r="B8" s="83"/>
      <c r="C8" s="82">
        <v>4212</v>
      </c>
      <c r="D8" s="87" t="s">
        <v>32</v>
      </c>
      <c r="E8" s="81">
        <f t="shared" si="0"/>
        <v>0</v>
      </c>
    </row>
    <row r="9" spans="1:7" x14ac:dyDescent="0.25">
      <c r="A9" s="75" t="s">
        <v>156</v>
      </c>
      <c r="B9" s="83"/>
      <c r="C9" s="99">
        <v>1236</v>
      </c>
      <c r="D9" s="87" t="s">
        <v>32</v>
      </c>
      <c r="E9" s="81">
        <f t="shared" si="0"/>
        <v>0</v>
      </c>
    </row>
    <row r="10" spans="1:7" x14ac:dyDescent="0.25">
      <c r="A10" s="75" t="s">
        <v>169</v>
      </c>
      <c r="B10" s="83"/>
      <c r="C10" s="99">
        <v>1236</v>
      </c>
      <c r="D10" s="87" t="s">
        <v>32</v>
      </c>
      <c r="E10" s="81">
        <f t="shared" si="0"/>
        <v>0</v>
      </c>
    </row>
    <row r="11" spans="1:7" x14ac:dyDescent="0.25">
      <c r="A11" s="75" t="s">
        <v>165</v>
      </c>
      <c r="B11" s="83"/>
      <c r="C11" s="82">
        <v>661</v>
      </c>
      <c r="D11" s="87" t="s">
        <v>27</v>
      </c>
      <c r="E11" s="81">
        <f t="shared" si="0"/>
        <v>0</v>
      </c>
    </row>
    <row r="12" spans="1:7" x14ac:dyDescent="0.25">
      <c r="A12" s="75" t="s">
        <v>164</v>
      </c>
      <c r="B12" s="83"/>
      <c r="C12" s="82">
        <v>55</v>
      </c>
      <c r="D12" s="87" t="s">
        <v>27</v>
      </c>
      <c r="E12" s="81">
        <f t="shared" si="0"/>
        <v>0</v>
      </c>
    </row>
    <row r="13" spans="1:7" x14ac:dyDescent="0.25">
      <c r="A13" s="75" t="s">
        <v>163</v>
      </c>
      <c r="B13" s="83"/>
      <c r="C13" s="82">
        <v>9</v>
      </c>
      <c r="D13" s="87" t="s">
        <v>27</v>
      </c>
      <c r="E13" s="81">
        <f t="shared" si="0"/>
        <v>0</v>
      </c>
    </row>
    <row r="14" spans="1:7" x14ac:dyDescent="0.25">
      <c r="A14" s="58" t="s">
        <v>162</v>
      </c>
      <c r="B14" s="103"/>
      <c r="C14" s="33">
        <v>4</v>
      </c>
      <c r="D14" s="32" t="s">
        <v>27</v>
      </c>
      <c r="E14" s="81">
        <f t="shared" si="0"/>
        <v>0</v>
      </c>
    </row>
    <row r="15" spans="1:7" x14ac:dyDescent="0.25">
      <c r="A15" s="75" t="s">
        <v>140</v>
      </c>
      <c r="B15" s="83"/>
      <c r="C15" s="82">
        <v>661</v>
      </c>
      <c r="D15" s="87" t="s">
        <v>27</v>
      </c>
      <c r="E15" s="81">
        <f t="shared" si="0"/>
        <v>0</v>
      </c>
    </row>
    <row r="16" spans="1:7" x14ac:dyDescent="0.25">
      <c r="A16" s="75" t="s">
        <v>139</v>
      </c>
      <c r="B16" s="83"/>
      <c r="C16" s="82">
        <v>55</v>
      </c>
      <c r="D16" s="87" t="s">
        <v>27</v>
      </c>
      <c r="E16" s="81">
        <f t="shared" si="0"/>
        <v>0</v>
      </c>
    </row>
    <row r="17" spans="1:5" x14ac:dyDescent="0.25">
      <c r="A17" s="75" t="s">
        <v>138</v>
      </c>
      <c r="B17" s="83"/>
      <c r="C17" s="82">
        <v>9</v>
      </c>
      <c r="D17" s="87" t="s">
        <v>27</v>
      </c>
      <c r="E17" s="81">
        <f t="shared" si="0"/>
        <v>0</v>
      </c>
    </row>
    <row r="18" spans="1:5" x14ac:dyDescent="0.25">
      <c r="A18" s="58" t="s">
        <v>137</v>
      </c>
      <c r="B18" s="40"/>
      <c r="C18" s="33">
        <v>4</v>
      </c>
      <c r="D18" s="32" t="s">
        <v>27</v>
      </c>
      <c r="E18" s="81">
        <f t="shared" si="0"/>
        <v>0</v>
      </c>
    </row>
    <row r="19" spans="1:5" x14ac:dyDescent="0.25">
      <c r="A19" s="75" t="s">
        <v>141</v>
      </c>
      <c r="B19" s="94"/>
      <c r="C19" s="82">
        <v>729</v>
      </c>
      <c r="D19" s="87" t="s">
        <v>27</v>
      </c>
      <c r="E19" s="81">
        <f t="shared" si="0"/>
        <v>0</v>
      </c>
    </row>
    <row r="20" spans="1:5" x14ac:dyDescent="0.25">
      <c r="A20" s="58" t="s">
        <v>168</v>
      </c>
      <c r="B20" s="40"/>
      <c r="C20" s="33">
        <v>101</v>
      </c>
      <c r="D20" s="32" t="s">
        <v>32</v>
      </c>
      <c r="E20" s="81">
        <f t="shared" si="0"/>
        <v>0</v>
      </c>
    </row>
    <row r="21" spans="1:5" x14ac:dyDescent="0.25">
      <c r="A21" s="104" t="s">
        <v>136</v>
      </c>
      <c r="B21" s="83"/>
      <c r="C21" s="73">
        <v>396</v>
      </c>
      <c r="D21" s="72" t="s">
        <v>32</v>
      </c>
      <c r="E21" s="81">
        <f t="shared" si="0"/>
        <v>0</v>
      </c>
    </row>
    <row r="22" spans="1:5" x14ac:dyDescent="0.25">
      <c r="A22" s="104" t="s">
        <v>167</v>
      </c>
      <c r="B22" s="83"/>
      <c r="C22" s="73">
        <v>222</v>
      </c>
      <c r="D22" s="72" t="s">
        <v>32</v>
      </c>
      <c r="E22" s="81">
        <f t="shared" si="0"/>
        <v>0</v>
      </c>
    </row>
    <row r="23" spans="1:5" x14ac:dyDescent="0.25">
      <c r="A23" s="58" t="s">
        <v>166</v>
      </c>
      <c r="B23" s="83"/>
      <c r="C23" s="82">
        <v>181</v>
      </c>
      <c r="D23" s="82" t="s">
        <v>32</v>
      </c>
      <c r="E23" s="81">
        <f t="shared" si="0"/>
        <v>0</v>
      </c>
    </row>
    <row r="24" spans="1:5" x14ac:dyDescent="0.25">
      <c r="A24" s="41" t="s">
        <v>143</v>
      </c>
      <c r="B24" s="40"/>
      <c r="C24" s="33">
        <v>71</v>
      </c>
      <c r="D24" s="33" t="s">
        <v>30</v>
      </c>
      <c r="E24" s="81">
        <f t="shared" si="0"/>
        <v>0</v>
      </c>
    </row>
    <row r="25" spans="1:5" x14ac:dyDescent="0.25">
      <c r="A25" s="58" t="s">
        <v>159</v>
      </c>
      <c r="B25" s="90"/>
      <c r="C25" s="97">
        <v>9</v>
      </c>
      <c r="D25" s="95" t="s">
        <v>37</v>
      </c>
      <c r="E25" s="81">
        <f t="shared" si="0"/>
        <v>0</v>
      </c>
    </row>
    <row r="26" spans="1:5" x14ac:dyDescent="0.25">
      <c r="A26" s="58" t="s">
        <v>158</v>
      </c>
      <c r="B26" s="90"/>
      <c r="C26" s="97">
        <v>6</v>
      </c>
      <c r="D26" s="95" t="s">
        <v>37</v>
      </c>
      <c r="E26" s="81">
        <f t="shared" si="0"/>
        <v>0</v>
      </c>
    </row>
    <row r="27" spans="1:5" x14ac:dyDescent="0.25">
      <c r="A27" s="58" t="s">
        <v>165</v>
      </c>
      <c r="B27" s="83"/>
      <c r="C27" s="73">
        <v>800</v>
      </c>
      <c r="D27" s="72" t="s">
        <v>27</v>
      </c>
      <c r="E27" s="81">
        <f t="shared" si="0"/>
        <v>0</v>
      </c>
    </row>
    <row r="28" spans="1:5" x14ac:dyDescent="0.25">
      <c r="A28" s="58" t="s">
        <v>164</v>
      </c>
      <c r="B28" s="83"/>
      <c r="C28" s="73">
        <v>93</v>
      </c>
      <c r="D28" s="72" t="s">
        <v>27</v>
      </c>
      <c r="E28" s="81">
        <f t="shared" si="0"/>
        <v>0</v>
      </c>
    </row>
    <row r="29" spans="1:5" x14ac:dyDescent="0.25">
      <c r="A29" s="58" t="s">
        <v>163</v>
      </c>
      <c r="B29" s="83"/>
      <c r="C29" s="82">
        <v>21</v>
      </c>
      <c r="D29" s="87" t="s">
        <v>27</v>
      </c>
      <c r="E29" s="81">
        <f t="shared" si="0"/>
        <v>0</v>
      </c>
    </row>
    <row r="30" spans="1:5" x14ac:dyDescent="0.25">
      <c r="A30" s="58" t="s">
        <v>162</v>
      </c>
      <c r="B30" s="103"/>
      <c r="C30" s="33">
        <v>3</v>
      </c>
      <c r="D30" s="32" t="s">
        <v>27</v>
      </c>
      <c r="E30" s="81">
        <f t="shared" si="0"/>
        <v>0</v>
      </c>
    </row>
    <row r="31" spans="1:5" x14ac:dyDescent="0.25">
      <c r="A31" s="45" t="s">
        <v>161</v>
      </c>
      <c r="B31" s="96"/>
      <c r="C31" s="37">
        <v>1</v>
      </c>
      <c r="D31" s="95" t="s">
        <v>37</v>
      </c>
      <c r="E31" s="81">
        <f t="shared" si="0"/>
        <v>0</v>
      </c>
    </row>
    <row r="32" spans="1:5" x14ac:dyDescent="0.25">
      <c r="A32" s="58" t="s">
        <v>160</v>
      </c>
      <c r="B32" s="83"/>
      <c r="C32" s="82">
        <v>209</v>
      </c>
      <c r="D32" s="82" t="s">
        <v>32</v>
      </c>
      <c r="E32" s="81">
        <f t="shared" si="0"/>
        <v>0</v>
      </c>
    </row>
    <row r="33" spans="1:6" s="101" customFormat="1" x14ac:dyDescent="0.25">
      <c r="A33" s="58" t="s">
        <v>159</v>
      </c>
      <c r="B33" s="90"/>
      <c r="C33" s="97">
        <v>9</v>
      </c>
      <c r="D33" s="95" t="s">
        <v>37</v>
      </c>
      <c r="E33" s="81">
        <f t="shared" si="0"/>
        <v>0</v>
      </c>
      <c r="F33" s="102"/>
    </row>
    <row r="34" spans="1:6" s="101" customFormat="1" x14ac:dyDescent="0.25">
      <c r="A34" s="58" t="s">
        <v>158</v>
      </c>
      <c r="B34" s="90"/>
      <c r="C34" s="97">
        <v>6</v>
      </c>
      <c r="D34" s="95" t="s">
        <v>37</v>
      </c>
      <c r="E34" s="81">
        <f t="shared" si="0"/>
        <v>0</v>
      </c>
      <c r="F34" s="102"/>
    </row>
    <row r="35" spans="1:6" s="101" customFormat="1" x14ac:dyDescent="0.25">
      <c r="A35" s="58" t="s">
        <v>157</v>
      </c>
      <c r="B35" s="90"/>
      <c r="C35" s="97">
        <v>1</v>
      </c>
      <c r="D35" s="95" t="s">
        <v>37</v>
      </c>
      <c r="E35" s="81">
        <f t="shared" si="0"/>
        <v>0</v>
      </c>
      <c r="F35" s="102"/>
    </row>
    <row r="36" spans="1:6" x14ac:dyDescent="0.25">
      <c r="A36" s="58" t="s">
        <v>156</v>
      </c>
      <c r="B36" s="83"/>
      <c r="C36" s="82">
        <v>24</v>
      </c>
      <c r="D36" s="87" t="s">
        <v>32</v>
      </c>
      <c r="E36" s="81">
        <f t="shared" ref="E36:E60" si="1">C36*B36</f>
        <v>0</v>
      </c>
    </row>
    <row r="37" spans="1:6" x14ac:dyDescent="0.25">
      <c r="A37" s="58" t="s">
        <v>155</v>
      </c>
      <c r="B37" s="83"/>
      <c r="C37" s="82">
        <v>1</v>
      </c>
      <c r="D37" s="87" t="s">
        <v>27</v>
      </c>
      <c r="E37" s="81">
        <f t="shared" si="1"/>
        <v>0</v>
      </c>
    </row>
    <row r="38" spans="1:6" x14ac:dyDescent="0.25">
      <c r="A38" s="58" t="s">
        <v>154</v>
      </c>
      <c r="B38" s="98"/>
      <c r="C38" s="100">
        <v>1</v>
      </c>
      <c r="D38" s="91" t="s">
        <v>27</v>
      </c>
      <c r="E38" s="81">
        <f t="shared" si="1"/>
        <v>0</v>
      </c>
    </row>
    <row r="39" spans="1:6" x14ac:dyDescent="0.25">
      <c r="A39" s="58" t="s">
        <v>153</v>
      </c>
      <c r="B39" s="83"/>
      <c r="C39" s="99">
        <v>1</v>
      </c>
      <c r="D39" s="87" t="s">
        <v>27</v>
      </c>
      <c r="E39" s="81">
        <f t="shared" si="1"/>
        <v>0</v>
      </c>
    </row>
    <row r="40" spans="1:6" x14ac:dyDescent="0.25">
      <c r="A40" s="58" t="s">
        <v>152</v>
      </c>
      <c r="B40" s="83"/>
      <c r="C40" s="82">
        <v>78</v>
      </c>
      <c r="D40" s="87" t="s">
        <v>32</v>
      </c>
      <c r="E40" s="81">
        <f t="shared" si="1"/>
        <v>0</v>
      </c>
    </row>
    <row r="41" spans="1:6" x14ac:dyDescent="0.25">
      <c r="A41" s="58" t="s">
        <v>151</v>
      </c>
      <c r="B41" s="83"/>
      <c r="C41" s="82">
        <v>1</v>
      </c>
      <c r="D41" s="87" t="s">
        <v>54</v>
      </c>
      <c r="E41" s="81">
        <f t="shared" si="1"/>
        <v>0</v>
      </c>
    </row>
    <row r="42" spans="1:6" x14ac:dyDescent="0.25">
      <c r="A42" s="58" t="s">
        <v>150</v>
      </c>
      <c r="B42" s="98"/>
      <c r="C42" s="92">
        <v>28</v>
      </c>
      <c r="D42" s="91" t="s">
        <v>54</v>
      </c>
      <c r="E42" s="81">
        <f t="shared" si="1"/>
        <v>0</v>
      </c>
    </row>
    <row r="43" spans="1:6" x14ac:dyDescent="0.25">
      <c r="A43" s="58" t="s">
        <v>149</v>
      </c>
      <c r="B43" s="83"/>
      <c r="C43" s="82">
        <v>1</v>
      </c>
      <c r="D43" s="87" t="s">
        <v>54</v>
      </c>
      <c r="E43" s="81">
        <f t="shared" si="1"/>
        <v>0</v>
      </c>
    </row>
    <row r="44" spans="1:6" x14ac:dyDescent="0.25">
      <c r="A44" s="58" t="s">
        <v>148</v>
      </c>
      <c r="B44" s="83"/>
      <c r="C44" s="82">
        <v>1</v>
      </c>
      <c r="D44" s="87" t="s">
        <v>27</v>
      </c>
      <c r="E44" s="81">
        <f t="shared" si="1"/>
        <v>0</v>
      </c>
    </row>
    <row r="45" spans="1:6" x14ac:dyDescent="0.25">
      <c r="A45" s="58" t="s">
        <v>147</v>
      </c>
      <c r="B45" s="98"/>
      <c r="C45" s="92">
        <v>1</v>
      </c>
      <c r="D45" s="91" t="s">
        <v>27</v>
      </c>
      <c r="E45" s="81">
        <f t="shared" si="1"/>
        <v>0</v>
      </c>
    </row>
    <row r="46" spans="1:6" x14ac:dyDescent="0.25">
      <c r="A46" s="58" t="s">
        <v>146</v>
      </c>
      <c r="B46" s="83"/>
      <c r="C46" s="82">
        <v>113</v>
      </c>
      <c r="D46" s="87" t="s">
        <v>32</v>
      </c>
      <c r="E46" s="81">
        <f t="shared" si="1"/>
        <v>0</v>
      </c>
    </row>
    <row r="47" spans="1:6" x14ac:dyDescent="0.25">
      <c r="A47" s="58" t="s">
        <v>145</v>
      </c>
      <c r="B47" s="90"/>
      <c r="C47" s="97">
        <v>96</v>
      </c>
      <c r="D47" s="95" t="s">
        <v>30</v>
      </c>
      <c r="E47" s="81">
        <f t="shared" si="1"/>
        <v>0</v>
      </c>
    </row>
    <row r="48" spans="1:6" x14ac:dyDescent="0.25">
      <c r="A48" s="45" t="s">
        <v>144</v>
      </c>
      <c r="B48" s="96"/>
      <c r="C48" s="37">
        <v>1</v>
      </c>
      <c r="D48" s="95" t="s">
        <v>37</v>
      </c>
      <c r="E48" s="81">
        <f t="shared" si="1"/>
        <v>0</v>
      </c>
    </row>
    <row r="49" spans="1:5" x14ac:dyDescent="0.25">
      <c r="A49" s="41" t="s">
        <v>143</v>
      </c>
      <c r="B49" s="40"/>
      <c r="C49" s="33">
        <v>10</v>
      </c>
      <c r="D49" s="32" t="s">
        <v>30</v>
      </c>
      <c r="E49" s="81">
        <f t="shared" si="1"/>
        <v>0</v>
      </c>
    </row>
    <row r="50" spans="1:5" x14ac:dyDescent="0.25">
      <c r="A50" s="41" t="s">
        <v>142</v>
      </c>
      <c r="B50" s="40"/>
      <c r="C50" s="33">
        <v>16</v>
      </c>
      <c r="D50" s="32" t="s">
        <v>32</v>
      </c>
      <c r="E50" s="81">
        <f t="shared" si="1"/>
        <v>0</v>
      </c>
    </row>
    <row r="51" spans="1:5" x14ac:dyDescent="0.25">
      <c r="A51" s="58" t="s">
        <v>141</v>
      </c>
      <c r="B51" s="94"/>
      <c r="C51" s="82">
        <v>117</v>
      </c>
      <c r="D51" s="82" t="s">
        <v>27</v>
      </c>
      <c r="E51" s="81">
        <f t="shared" si="1"/>
        <v>0</v>
      </c>
    </row>
    <row r="52" spans="1:5" x14ac:dyDescent="0.25">
      <c r="A52" s="88" t="s">
        <v>140</v>
      </c>
      <c r="B52" s="93"/>
      <c r="C52" s="92">
        <v>960</v>
      </c>
      <c r="D52" s="91" t="s">
        <v>27</v>
      </c>
      <c r="E52" s="81">
        <f t="shared" si="1"/>
        <v>0</v>
      </c>
    </row>
    <row r="53" spans="1:5" x14ac:dyDescent="0.25">
      <c r="A53" s="58" t="s">
        <v>139</v>
      </c>
      <c r="B53" s="83"/>
      <c r="C53" s="82">
        <v>93</v>
      </c>
      <c r="D53" s="87" t="s">
        <v>27</v>
      </c>
      <c r="E53" s="81">
        <f t="shared" si="1"/>
        <v>0</v>
      </c>
    </row>
    <row r="54" spans="1:5" x14ac:dyDescent="0.25">
      <c r="A54" s="58" t="s">
        <v>138</v>
      </c>
      <c r="B54" s="83"/>
      <c r="C54" s="82">
        <v>21</v>
      </c>
      <c r="D54" s="87" t="s">
        <v>27</v>
      </c>
      <c r="E54" s="81">
        <f t="shared" si="1"/>
        <v>0</v>
      </c>
    </row>
    <row r="55" spans="1:5" x14ac:dyDescent="0.25">
      <c r="A55" s="58" t="s">
        <v>137</v>
      </c>
      <c r="B55" s="40"/>
      <c r="C55" s="33">
        <v>3</v>
      </c>
      <c r="D55" s="32" t="s">
        <v>27</v>
      </c>
      <c r="E55" s="81">
        <f t="shared" si="1"/>
        <v>0</v>
      </c>
    </row>
    <row r="56" spans="1:5" x14ac:dyDescent="0.25">
      <c r="A56" s="41" t="s">
        <v>136</v>
      </c>
      <c r="B56" s="83"/>
      <c r="C56" s="82">
        <v>24</v>
      </c>
      <c r="D56" s="87" t="s">
        <v>32</v>
      </c>
      <c r="E56" s="81">
        <f t="shared" si="1"/>
        <v>0</v>
      </c>
    </row>
    <row r="57" spans="1:5" x14ac:dyDescent="0.25">
      <c r="A57" s="41" t="s">
        <v>135</v>
      </c>
      <c r="B57" s="90"/>
      <c r="C57" s="89">
        <v>21</v>
      </c>
      <c r="D57" s="89" t="s">
        <v>30</v>
      </c>
      <c r="E57" s="81">
        <f t="shared" si="1"/>
        <v>0</v>
      </c>
    </row>
    <row r="58" spans="1:5" x14ac:dyDescent="0.25">
      <c r="A58" s="88" t="s">
        <v>134</v>
      </c>
      <c r="B58" s="74"/>
      <c r="C58" s="82">
        <v>35</v>
      </c>
      <c r="D58" s="87" t="s">
        <v>27</v>
      </c>
      <c r="E58" s="81">
        <f t="shared" si="1"/>
        <v>0</v>
      </c>
    </row>
    <row r="59" spans="1:5" x14ac:dyDescent="0.25">
      <c r="A59" s="41" t="s">
        <v>133</v>
      </c>
      <c r="B59" s="86"/>
      <c r="C59" s="85">
        <v>3</v>
      </c>
      <c r="D59" s="84" t="s">
        <v>37</v>
      </c>
      <c r="E59" s="81">
        <f t="shared" si="1"/>
        <v>0</v>
      </c>
    </row>
    <row r="60" spans="1:5" x14ac:dyDescent="0.25">
      <c r="A60" s="58" t="s">
        <v>132</v>
      </c>
      <c r="B60" s="83"/>
      <c r="C60" s="82">
        <v>10</v>
      </c>
      <c r="D60" s="82" t="s">
        <v>27</v>
      </c>
      <c r="E60" s="81">
        <f t="shared" si="1"/>
        <v>0</v>
      </c>
    </row>
    <row r="61" spans="1:5" x14ac:dyDescent="0.25">
      <c r="A61" s="80"/>
      <c r="E61" s="79"/>
    </row>
    <row r="63" spans="1:5" ht="15.75" x14ac:dyDescent="0.25">
      <c r="A63" s="24" t="s">
        <v>26</v>
      </c>
      <c r="B63" s="23"/>
      <c r="C63" s="23"/>
      <c r="D63" s="23"/>
      <c r="E63" s="30">
        <f>SUM(E4:E62)</f>
        <v>0</v>
      </c>
    </row>
    <row r="64" spans="1:5" ht="15.75" x14ac:dyDescent="0.25">
      <c r="A64" s="29" t="s">
        <v>25</v>
      </c>
      <c r="B64" s="28"/>
      <c r="C64" s="27">
        <v>0.2</v>
      </c>
      <c r="D64" s="26"/>
      <c r="E64" s="22">
        <f>E63*0.2</f>
        <v>0</v>
      </c>
    </row>
    <row r="65" spans="1:5" ht="15.75" x14ac:dyDescent="0.25">
      <c r="A65" s="29"/>
      <c r="B65" s="28"/>
      <c r="C65" s="27"/>
      <c r="D65" s="26"/>
      <c r="E65" s="25"/>
    </row>
    <row r="66" spans="1:5" ht="15.75" x14ac:dyDescent="0.25">
      <c r="A66" s="24" t="s">
        <v>24</v>
      </c>
      <c r="B66" s="23"/>
      <c r="C66" s="23"/>
      <c r="D66" s="23"/>
      <c r="E66" s="22">
        <f>E64+E63</f>
        <v>0</v>
      </c>
    </row>
  </sheetData>
  <mergeCells count="1"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40" workbookViewId="0">
      <selection activeCell="H16" sqref="H16"/>
    </sheetView>
  </sheetViews>
  <sheetFormatPr defaultRowHeight="15" x14ac:dyDescent="0.25"/>
  <cols>
    <col min="1" max="1" width="4.85546875" style="109" customWidth="1"/>
    <col min="2" max="2" width="27.5703125" customWidth="1"/>
    <col min="3" max="3" width="16" customWidth="1"/>
    <col min="4" max="4" width="10" bestFit="1" customWidth="1"/>
    <col min="5" max="5" width="8.140625" customWidth="1"/>
    <col min="6" max="6" width="2.5703125" bestFit="1" customWidth="1"/>
    <col min="7" max="7" width="11.5703125" customWidth="1"/>
  </cols>
  <sheetData>
    <row r="1" spans="1:7" x14ac:dyDescent="0.25">
      <c r="B1" s="9" t="s">
        <v>0</v>
      </c>
      <c r="D1" s="122" t="s">
        <v>304</v>
      </c>
      <c r="E1" s="109" t="s">
        <v>303</v>
      </c>
      <c r="G1" s="122" t="s">
        <v>302</v>
      </c>
    </row>
    <row r="2" spans="1:7" x14ac:dyDescent="0.25">
      <c r="D2" s="122"/>
      <c r="G2" s="122"/>
    </row>
    <row r="3" spans="1:7" x14ac:dyDescent="0.25">
      <c r="A3" s="85">
        <v>1</v>
      </c>
      <c r="B3" s="115" t="s">
        <v>301</v>
      </c>
      <c r="C3" s="114" t="s">
        <v>300</v>
      </c>
      <c r="D3" s="113"/>
      <c r="E3" s="112">
        <v>20</v>
      </c>
      <c r="F3" s="111" t="s">
        <v>27</v>
      </c>
      <c r="G3" s="110"/>
    </row>
    <row r="4" spans="1:7" x14ac:dyDescent="0.25">
      <c r="A4" s="85">
        <v>2</v>
      </c>
      <c r="B4" s="115" t="s">
        <v>299</v>
      </c>
      <c r="C4" s="114" t="s">
        <v>298</v>
      </c>
      <c r="D4" s="113"/>
      <c r="E4" s="112">
        <v>20</v>
      </c>
      <c r="F4" s="111" t="s">
        <v>27</v>
      </c>
      <c r="G4" s="110">
        <f>E4*D4</f>
        <v>0</v>
      </c>
    </row>
    <row r="5" spans="1:7" x14ac:dyDescent="0.25">
      <c r="A5" s="85">
        <v>3</v>
      </c>
      <c r="B5" s="116" t="s">
        <v>297</v>
      </c>
      <c r="C5" s="114" t="s">
        <v>296</v>
      </c>
      <c r="D5" s="121"/>
      <c r="E5" s="112">
        <v>30</v>
      </c>
      <c r="F5" s="111" t="s">
        <v>27</v>
      </c>
      <c r="G5" s="121"/>
    </row>
    <row r="6" spans="1:7" x14ac:dyDescent="0.25">
      <c r="A6" s="85">
        <v>4</v>
      </c>
      <c r="B6" s="116" t="s">
        <v>295</v>
      </c>
      <c r="C6" s="114" t="s">
        <v>294</v>
      </c>
      <c r="D6" s="113"/>
      <c r="E6" s="112">
        <v>30</v>
      </c>
      <c r="F6" s="111" t="s">
        <v>27</v>
      </c>
      <c r="G6" s="110">
        <f>E6*D6</f>
        <v>0</v>
      </c>
    </row>
    <row r="7" spans="1:7" x14ac:dyDescent="0.25">
      <c r="A7" s="85">
        <v>5</v>
      </c>
      <c r="B7" s="114" t="s">
        <v>293</v>
      </c>
      <c r="C7" s="114" t="s">
        <v>292</v>
      </c>
      <c r="D7" s="113"/>
      <c r="E7" s="112">
        <v>1</v>
      </c>
      <c r="F7" s="111" t="s">
        <v>27</v>
      </c>
      <c r="G7" s="110">
        <f>E7*D7</f>
        <v>0</v>
      </c>
    </row>
    <row r="8" spans="1:7" x14ac:dyDescent="0.25">
      <c r="A8" s="85">
        <v>6</v>
      </c>
      <c r="B8" s="114" t="s">
        <v>291</v>
      </c>
      <c r="C8" s="114" t="s">
        <v>290</v>
      </c>
      <c r="D8" s="113"/>
      <c r="E8" s="112">
        <v>2</v>
      </c>
      <c r="F8" s="111" t="s">
        <v>27</v>
      </c>
      <c r="G8" s="110">
        <f>E8*D8</f>
        <v>0</v>
      </c>
    </row>
    <row r="9" spans="1:7" x14ac:dyDescent="0.25">
      <c r="A9" s="85">
        <v>7</v>
      </c>
      <c r="B9" s="115" t="s">
        <v>289</v>
      </c>
      <c r="C9" s="115" t="s">
        <v>288</v>
      </c>
      <c r="D9" s="113"/>
      <c r="E9" s="112">
        <v>20</v>
      </c>
      <c r="F9" s="111" t="s">
        <v>27</v>
      </c>
      <c r="G9" s="110">
        <f>E9*D9</f>
        <v>0</v>
      </c>
    </row>
    <row r="10" spans="1:7" x14ac:dyDescent="0.25">
      <c r="A10" s="85">
        <v>8</v>
      </c>
      <c r="B10" s="115" t="s">
        <v>287</v>
      </c>
      <c r="C10" s="115" t="s">
        <v>286</v>
      </c>
      <c r="D10" s="113"/>
      <c r="E10" s="112">
        <v>30</v>
      </c>
      <c r="F10" s="111" t="s">
        <v>27</v>
      </c>
      <c r="G10" s="110">
        <f>E10*D10</f>
        <v>0</v>
      </c>
    </row>
    <row r="11" spans="1:7" x14ac:dyDescent="0.25">
      <c r="A11" s="85">
        <v>9</v>
      </c>
      <c r="B11" s="114" t="s">
        <v>285</v>
      </c>
      <c r="C11" s="114" t="s">
        <v>284</v>
      </c>
      <c r="D11" s="113"/>
      <c r="E11" s="112">
        <v>1</v>
      </c>
      <c r="F11" s="111" t="s">
        <v>27</v>
      </c>
      <c r="G11" s="110"/>
    </row>
    <row r="12" spans="1:7" x14ac:dyDescent="0.25">
      <c r="A12" s="85">
        <v>10</v>
      </c>
      <c r="B12" s="115" t="s">
        <v>283</v>
      </c>
      <c r="C12" s="115" t="s">
        <v>282</v>
      </c>
      <c r="D12" s="113"/>
      <c r="E12" s="112">
        <v>20</v>
      </c>
      <c r="F12" s="111" t="s">
        <v>27</v>
      </c>
      <c r="G12" s="110">
        <f t="shared" ref="G12:G43" si="0">E12*D12</f>
        <v>0</v>
      </c>
    </row>
    <row r="13" spans="1:7" x14ac:dyDescent="0.25">
      <c r="A13" s="85">
        <v>11</v>
      </c>
      <c r="B13" s="120" t="s">
        <v>280</v>
      </c>
      <c r="C13" s="114" t="s">
        <v>281</v>
      </c>
      <c r="D13" s="113"/>
      <c r="E13" s="112">
        <v>2</v>
      </c>
      <c r="F13" s="111" t="s">
        <v>27</v>
      </c>
      <c r="G13" s="110">
        <f t="shared" si="0"/>
        <v>0</v>
      </c>
    </row>
    <row r="14" spans="1:7" x14ac:dyDescent="0.25">
      <c r="A14" s="85">
        <v>12</v>
      </c>
      <c r="B14" s="114" t="s">
        <v>280</v>
      </c>
      <c r="C14" s="114" t="s">
        <v>279</v>
      </c>
      <c r="D14" s="113"/>
      <c r="E14" s="117">
        <v>7</v>
      </c>
      <c r="F14" s="111" t="s">
        <v>27</v>
      </c>
      <c r="G14" s="110">
        <f t="shared" si="0"/>
        <v>0</v>
      </c>
    </row>
    <row r="15" spans="1:7" x14ac:dyDescent="0.25">
      <c r="A15" s="85">
        <v>13</v>
      </c>
      <c r="B15" s="120" t="s">
        <v>278</v>
      </c>
      <c r="C15" s="114" t="s">
        <v>277</v>
      </c>
      <c r="D15" s="113"/>
      <c r="E15" s="117">
        <v>7</v>
      </c>
      <c r="F15" s="111" t="s">
        <v>27</v>
      </c>
      <c r="G15" s="110">
        <f t="shared" si="0"/>
        <v>0</v>
      </c>
    </row>
    <row r="16" spans="1:7" x14ac:dyDescent="0.25">
      <c r="A16" s="85">
        <v>14</v>
      </c>
      <c r="B16" s="114" t="s">
        <v>276</v>
      </c>
      <c r="C16" s="114" t="s">
        <v>275</v>
      </c>
      <c r="D16" s="113"/>
      <c r="E16" s="117">
        <v>12</v>
      </c>
      <c r="F16" s="111" t="s">
        <v>27</v>
      </c>
      <c r="G16" s="110">
        <f t="shared" si="0"/>
        <v>0</v>
      </c>
    </row>
    <row r="17" spans="1:7" x14ac:dyDescent="0.25">
      <c r="A17" s="85">
        <v>15</v>
      </c>
      <c r="B17" s="114" t="s">
        <v>274</v>
      </c>
      <c r="C17" s="114" t="s">
        <v>273</v>
      </c>
      <c r="D17" s="113"/>
      <c r="E17" s="117">
        <v>11</v>
      </c>
      <c r="F17" s="111" t="s">
        <v>27</v>
      </c>
      <c r="G17" s="110">
        <f t="shared" si="0"/>
        <v>0</v>
      </c>
    </row>
    <row r="18" spans="1:7" x14ac:dyDescent="0.25">
      <c r="A18" s="85">
        <v>16</v>
      </c>
      <c r="B18" s="114" t="s">
        <v>272</v>
      </c>
      <c r="C18" s="114" t="s">
        <v>271</v>
      </c>
      <c r="D18" s="113"/>
      <c r="E18" s="117">
        <v>7</v>
      </c>
      <c r="F18" s="111" t="s">
        <v>27</v>
      </c>
      <c r="G18" s="110">
        <f t="shared" si="0"/>
        <v>0</v>
      </c>
    </row>
    <row r="19" spans="1:7" x14ac:dyDescent="0.25">
      <c r="A19" s="85">
        <v>17</v>
      </c>
      <c r="B19" s="115" t="s">
        <v>270</v>
      </c>
      <c r="C19" s="114" t="s">
        <v>269</v>
      </c>
      <c r="D19" s="113"/>
      <c r="E19" s="112">
        <v>50</v>
      </c>
      <c r="F19" s="111" t="s">
        <v>27</v>
      </c>
      <c r="G19" s="110">
        <f t="shared" si="0"/>
        <v>0</v>
      </c>
    </row>
    <row r="20" spans="1:7" x14ac:dyDescent="0.25">
      <c r="A20" s="85">
        <v>18</v>
      </c>
      <c r="B20" s="114" t="s">
        <v>268</v>
      </c>
      <c r="C20" s="114" t="s">
        <v>267</v>
      </c>
      <c r="D20" s="113"/>
      <c r="E20" s="112">
        <v>3</v>
      </c>
      <c r="F20" s="111" t="s">
        <v>27</v>
      </c>
      <c r="G20" s="110">
        <f t="shared" si="0"/>
        <v>0</v>
      </c>
    </row>
    <row r="21" spans="1:7" x14ac:dyDescent="0.25">
      <c r="A21" s="85">
        <v>19</v>
      </c>
      <c r="B21" s="114" t="s">
        <v>266</v>
      </c>
      <c r="C21" s="114" t="s">
        <v>265</v>
      </c>
      <c r="D21" s="113"/>
      <c r="E21" s="112">
        <v>1</v>
      </c>
      <c r="F21" s="111" t="s">
        <v>27</v>
      </c>
      <c r="G21" s="110">
        <f t="shared" si="0"/>
        <v>0</v>
      </c>
    </row>
    <row r="22" spans="1:7" x14ac:dyDescent="0.25">
      <c r="A22" s="85">
        <v>20</v>
      </c>
      <c r="B22" s="115" t="s">
        <v>264</v>
      </c>
      <c r="C22" s="115" t="s">
        <v>263</v>
      </c>
      <c r="D22" s="113"/>
      <c r="E22" s="112">
        <v>15</v>
      </c>
      <c r="F22" s="111" t="s">
        <v>27</v>
      </c>
      <c r="G22" s="110">
        <f t="shared" si="0"/>
        <v>0</v>
      </c>
    </row>
    <row r="23" spans="1:7" x14ac:dyDescent="0.25">
      <c r="A23" s="85">
        <v>21</v>
      </c>
      <c r="B23" s="114" t="s">
        <v>262</v>
      </c>
      <c r="C23" s="114" t="s">
        <v>261</v>
      </c>
      <c r="D23" s="113"/>
      <c r="E23" s="112">
        <v>3</v>
      </c>
      <c r="F23" s="111" t="s">
        <v>27</v>
      </c>
      <c r="G23" s="110">
        <f t="shared" si="0"/>
        <v>0</v>
      </c>
    </row>
    <row r="24" spans="1:7" x14ac:dyDescent="0.25">
      <c r="A24" s="85">
        <v>22</v>
      </c>
      <c r="B24" s="114" t="s">
        <v>260</v>
      </c>
      <c r="C24" s="114" t="s">
        <v>259</v>
      </c>
      <c r="D24" s="113"/>
      <c r="E24" s="112">
        <v>7</v>
      </c>
      <c r="F24" s="111" t="s">
        <v>27</v>
      </c>
      <c r="G24" s="110">
        <f t="shared" si="0"/>
        <v>0</v>
      </c>
    </row>
    <row r="25" spans="1:7" x14ac:dyDescent="0.25">
      <c r="A25" s="85">
        <v>23</v>
      </c>
      <c r="B25" s="115" t="s">
        <v>258</v>
      </c>
      <c r="C25" s="114" t="s">
        <v>257</v>
      </c>
      <c r="D25" s="113"/>
      <c r="E25" s="112">
        <v>20</v>
      </c>
      <c r="F25" s="111" t="s">
        <v>27</v>
      </c>
      <c r="G25" s="110">
        <f t="shared" si="0"/>
        <v>0</v>
      </c>
    </row>
    <row r="26" spans="1:7" x14ac:dyDescent="0.25">
      <c r="A26" s="85">
        <v>24</v>
      </c>
      <c r="B26" s="114" t="s">
        <v>256</v>
      </c>
      <c r="C26" s="114" t="s">
        <v>255</v>
      </c>
      <c r="D26" s="113"/>
      <c r="E26" s="112">
        <v>1</v>
      </c>
      <c r="F26" s="111" t="s">
        <v>27</v>
      </c>
      <c r="G26" s="110">
        <f t="shared" si="0"/>
        <v>0</v>
      </c>
    </row>
    <row r="27" spans="1:7" x14ac:dyDescent="0.25">
      <c r="A27" s="85">
        <v>25</v>
      </c>
      <c r="B27" s="115" t="s">
        <v>254</v>
      </c>
      <c r="C27" s="115" t="s">
        <v>253</v>
      </c>
      <c r="D27" s="113"/>
      <c r="E27" s="112">
        <v>25</v>
      </c>
      <c r="F27" s="111" t="s">
        <v>27</v>
      </c>
      <c r="G27" s="110">
        <f t="shared" si="0"/>
        <v>0</v>
      </c>
    </row>
    <row r="28" spans="1:7" x14ac:dyDescent="0.25">
      <c r="A28" s="85">
        <v>26</v>
      </c>
      <c r="B28" s="119" t="s">
        <v>252</v>
      </c>
      <c r="C28" s="118" t="s">
        <v>251</v>
      </c>
      <c r="D28" s="113"/>
      <c r="E28" s="112">
        <v>25</v>
      </c>
      <c r="F28" s="111" t="s">
        <v>27</v>
      </c>
      <c r="G28" s="110">
        <f t="shared" si="0"/>
        <v>0</v>
      </c>
    </row>
    <row r="29" spans="1:7" x14ac:dyDescent="0.25">
      <c r="A29" s="85">
        <v>27</v>
      </c>
      <c r="B29" s="115" t="s">
        <v>250</v>
      </c>
      <c r="C29" s="114" t="s">
        <v>249</v>
      </c>
      <c r="D29" s="113"/>
      <c r="E29" s="112">
        <v>40</v>
      </c>
      <c r="F29" s="111" t="s">
        <v>27</v>
      </c>
      <c r="G29" s="110">
        <f t="shared" si="0"/>
        <v>0</v>
      </c>
    </row>
    <row r="30" spans="1:7" x14ac:dyDescent="0.25">
      <c r="A30" s="85">
        <v>28</v>
      </c>
      <c r="B30" s="115" t="s">
        <v>248</v>
      </c>
      <c r="C30" s="114" t="s">
        <v>247</v>
      </c>
      <c r="D30" s="113"/>
      <c r="E30" s="112">
        <v>5</v>
      </c>
      <c r="F30" s="111" t="s">
        <v>27</v>
      </c>
      <c r="G30" s="110">
        <f t="shared" si="0"/>
        <v>0</v>
      </c>
    </row>
    <row r="31" spans="1:7" x14ac:dyDescent="0.25">
      <c r="A31" s="85">
        <v>29</v>
      </c>
      <c r="B31" s="114" t="s">
        <v>246</v>
      </c>
      <c r="C31" s="114" t="s">
        <v>245</v>
      </c>
      <c r="D31" s="113"/>
      <c r="E31" s="117">
        <v>25</v>
      </c>
      <c r="F31" s="111" t="s">
        <v>27</v>
      </c>
      <c r="G31" s="110">
        <f t="shared" si="0"/>
        <v>0</v>
      </c>
    </row>
    <row r="32" spans="1:7" x14ac:dyDescent="0.25">
      <c r="A32" s="85">
        <v>30</v>
      </c>
      <c r="B32" s="114" t="s">
        <v>244</v>
      </c>
      <c r="C32" s="114" t="s">
        <v>243</v>
      </c>
      <c r="D32" s="113"/>
      <c r="E32" s="112">
        <v>6</v>
      </c>
      <c r="F32" s="111" t="s">
        <v>27</v>
      </c>
      <c r="G32" s="110">
        <f t="shared" si="0"/>
        <v>0</v>
      </c>
    </row>
    <row r="33" spans="1:7" x14ac:dyDescent="0.25">
      <c r="A33" s="85">
        <v>31</v>
      </c>
      <c r="B33" s="114" t="s">
        <v>242</v>
      </c>
      <c r="C33" s="114" t="s">
        <v>241</v>
      </c>
      <c r="D33" s="113"/>
      <c r="E33" s="112">
        <v>2</v>
      </c>
      <c r="F33" s="111" t="s">
        <v>27</v>
      </c>
      <c r="G33" s="110">
        <f t="shared" si="0"/>
        <v>0</v>
      </c>
    </row>
    <row r="34" spans="1:7" x14ac:dyDescent="0.25">
      <c r="A34" s="85">
        <v>32</v>
      </c>
      <c r="B34" s="115" t="s">
        <v>240</v>
      </c>
      <c r="C34" s="115" t="s">
        <v>239</v>
      </c>
      <c r="D34" s="113"/>
      <c r="E34" s="112">
        <v>15</v>
      </c>
      <c r="F34" s="111" t="s">
        <v>27</v>
      </c>
      <c r="G34" s="110">
        <f t="shared" si="0"/>
        <v>0</v>
      </c>
    </row>
    <row r="35" spans="1:7" x14ac:dyDescent="0.25">
      <c r="A35" s="85">
        <v>33</v>
      </c>
      <c r="B35" s="114" t="s">
        <v>238</v>
      </c>
      <c r="C35" s="114" t="s">
        <v>237</v>
      </c>
      <c r="D35" s="113"/>
      <c r="E35" s="117">
        <v>5</v>
      </c>
      <c r="F35" s="111" t="s">
        <v>27</v>
      </c>
      <c r="G35" s="110">
        <f t="shared" si="0"/>
        <v>0</v>
      </c>
    </row>
    <row r="36" spans="1:7" x14ac:dyDescent="0.25">
      <c r="A36" s="85">
        <v>34</v>
      </c>
      <c r="B36" s="116" t="s">
        <v>236</v>
      </c>
      <c r="C36" s="114" t="s">
        <v>235</v>
      </c>
      <c r="D36" s="113"/>
      <c r="E36" s="112">
        <v>40</v>
      </c>
      <c r="F36" s="111" t="s">
        <v>27</v>
      </c>
      <c r="G36" s="110">
        <f t="shared" si="0"/>
        <v>0</v>
      </c>
    </row>
    <row r="37" spans="1:7" x14ac:dyDescent="0.25">
      <c r="A37" s="85">
        <v>35</v>
      </c>
      <c r="B37" s="116" t="s">
        <v>234</v>
      </c>
      <c r="C37" s="114" t="s">
        <v>233</v>
      </c>
      <c r="D37" s="113"/>
      <c r="E37" s="112">
        <v>40</v>
      </c>
      <c r="F37" s="111" t="s">
        <v>27</v>
      </c>
      <c r="G37" s="110">
        <f t="shared" si="0"/>
        <v>0</v>
      </c>
    </row>
    <row r="38" spans="1:7" x14ac:dyDescent="0.25">
      <c r="A38" s="85">
        <v>36</v>
      </c>
      <c r="B38" s="114" t="s">
        <v>232</v>
      </c>
      <c r="C38" s="114" t="s">
        <v>231</v>
      </c>
      <c r="D38" s="113"/>
      <c r="E38" s="112">
        <v>1</v>
      </c>
      <c r="F38" s="111" t="s">
        <v>27</v>
      </c>
      <c r="G38" s="110">
        <f t="shared" si="0"/>
        <v>0</v>
      </c>
    </row>
    <row r="39" spans="1:7" x14ac:dyDescent="0.25">
      <c r="A39" s="85">
        <v>37</v>
      </c>
      <c r="B39" s="115" t="s">
        <v>230</v>
      </c>
      <c r="C39" s="114" t="s">
        <v>229</v>
      </c>
      <c r="D39" s="113"/>
      <c r="E39" s="112">
        <v>40</v>
      </c>
      <c r="F39" s="111" t="s">
        <v>27</v>
      </c>
      <c r="G39" s="110">
        <f t="shared" si="0"/>
        <v>0</v>
      </c>
    </row>
    <row r="40" spans="1:7" x14ac:dyDescent="0.25">
      <c r="A40" s="85">
        <v>38</v>
      </c>
      <c r="B40" s="115" t="s">
        <v>228</v>
      </c>
      <c r="C40" s="114" t="s">
        <v>227</v>
      </c>
      <c r="D40" s="113"/>
      <c r="E40" s="112">
        <v>30</v>
      </c>
      <c r="F40" s="111" t="s">
        <v>27</v>
      </c>
      <c r="G40" s="110">
        <f t="shared" si="0"/>
        <v>0</v>
      </c>
    </row>
    <row r="41" spans="1:7" x14ac:dyDescent="0.25">
      <c r="A41" s="85">
        <v>39</v>
      </c>
      <c r="B41" s="116" t="s">
        <v>226</v>
      </c>
      <c r="C41" s="114" t="s">
        <v>225</v>
      </c>
      <c r="D41" s="113"/>
      <c r="E41" s="112">
        <v>6</v>
      </c>
      <c r="F41" s="111" t="s">
        <v>27</v>
      </c>
      <c r="G41" s="110">
        <f t="shared" si="0"/>
        <v>0</v>
      </c>
    </row>
    <row r="42" spans="1:7" x14ac:dyDescent="0.25">
      <c r="A42" s="85">
        <v>40</v>
      </c>
      <c r="B42" s="114" t="s">
        <v>224</v>
      </c>
      <c r="C42" s="114" t="s">
        <v>223</v>
      </c>
      <c r="D42" s="113"/>
      <c r="E42" s="112">
        <v>4</v>
      </c>
      <c r="F42" s="111" t="s">
        <v>27</v>
      </c>
      <c r="G42" s="110">
        <f t="shared" si="0"/>
        <v>0</v>
      </c>
    </row>
    <row r="43" spans="1:7" x14ac:dyDescent="0.25">
      <c r="A43" s="85">
        <v>41</v>
      </c>
      <c r="B43" s="114" t="s">
        <v>222</v>
      </c>
      <c r="C43" s="114" t="s">
        <v>221</v>
      </c>
      <c r="D43" s="113"/>
      <c r="E43" s="117">
        <v>7</v>
      </c>
      <c r="F43" s="111" t="s">
        <v>27</v>
      </c>
      <c r="G43" s="110">
        <f t="shared" si="0"/>
        <v>0</v>
      </c>
    </row>
    <row r="44" spans="1:7" x14ac:dyDescent="0.25">
      <c r="A44" s="85">
        <v>42</v>
      </c>
      <c r="B44" s="114" t="s">
        <v>220</v>
      </c>
      <c r="C44" s="114" t="s">
        <v>219</v>
      </c>
      <c r="D44" s="113"/>
      <c r="E44" s="112">
        <v>5</v>
      </c>
      <c r="F44" s="111" t="s">
        <v>27</v>
      </c>
      <c r="G44" s="110">
        <f t="shared" ref="G44:G68" si="1">E44*D44</f>
        <v>0</v>
      </c>
    </row>
    <row r="45" spans="1:7" x14ac:dyDescent="0.25">
      <c r="A45" s="85">
        <v>43</v>
      </c>
      <c r="B45" s="116" t="s">
        <v>218</v>
      </c>
      <c r="C45" s="114" t="s">
        <v>217</v>
      </c>
      <c r="D45" s="113"/>
      <c r="E45" s="112">
        <v>2</v>
      </c>
      <c r="F45" s="111" t="s">
        <v>27</v>
      </c>
      <c r="G45" s="110">
        <f t="shared" si="1"/>
        <v>0</v>
      </c>
    </row>
    <row r="46" spans="1:7" x14ac:dyDescent="0.25">
      <c r="A46" s="85">
        <v>44</v>
      </c>
      <c r="B46" s="114" t="s">
        <v>216</v>
      </c>
      <c r="C46" s="114" t="s">
        <v>215</v>
      </c>
      <c r="D46" s="113"/>
      <c r="E46" s="112">
        <v>2</v>
      </c>
      <c r="F46" s="111" t="s">
        <v>27</v>
      </c>
      <c r="G46" s="110">
        <f t="shared" si="1"/>
        <v>0</v>
      </c>
    </row>
    <row r="47" spans="1:7" x14ac:dyDescent="0.25">
      <c r="A47" s="85">
        <v>45</v>
      </c>
      <c r="B47" s="114" t="s">
        <v>214</v>
      </c>
      <c r="C47" s="114" t="s">
        <v>213</v>
      </c>
      <c r="D47" s="113"/>
      <c r="E47" s="112">
        <v>2</v>
      </c>
      <c r="F47" s="111" t="s">
        <v>27</v>
      </c>
      <c r="G47" s="110">
        <f t="shared" si="1"/>
        <v>0</v>
      </c>
    </row>
    <row r="48" spans="1:7" x14ac:dyDescent="0.25">
      <c r="A48" s="85">
        <v>46</v>
      </c>
      <c r="B48" s="114" t="s">
        <v>212</v>
      </c>
      <c r="C48" s="114" t="s">
        <v>211</v>
      </c>
      <c r="D48" s="113"/>
      <c r="E48" s="112">
        <v>2</v>
      </c>
      <c r="F48" s="111" t="s">
        <v>27</v>
      </c>
      <c r="G48" s="110">
        <f t="shared" si="1"/>
        <v>0</v>
      </c>
    </row>
    <row r="49" spans="1:7" x14ac:dyDescent="0.25">
      <c r="A49" s="85">
        <v>47</v>
      </c>
      <c r="B49" s="114" t="s">
        <v>210</v>
      </c>
      <c r="C49" s="114" t="s">
        <v>209</v>
      </c>
      <c r="D49" s="113"/>
      <c r="E49" s="112">
        <v>2</v>
      </c>
      <c r="F49" s="111" t="s">
        <v>27</v>
      </c>
      <c r="G49" s="110">
        <f t="shared" si="1"/>
        <v>0</v>
      </c>
    </row>
    <row r="50" spans="1:7" x14ac:dyDescent="0.25">
      <c r="A50" s="85">
        <v>48</v>
      </c>
      <c r="B50" s="114" t="s">
        <v>208</v>
      </c>
      <c r="C50" s="114" t="s">
        <v>207</v>
      </c>
      <c r="D50" s="113"/>
      <c r="E50" s="117">
        <v>15</v>
      </c>
      <c r="F50" s="111" t="s">
        <v>27</v>
      </c>
      <c r="G50" s="110">
        <f t="shared" si="1"/>
        <v>0</v>
      </c>
    </row>
    <row r="51" spans="1:7" x14ac:dyDescent="0.25">
      <c r="A51" s="85">
        <v>49</v>
      </c>
      <c r="B51" s="115" t="s">
        <v>206</v>
      </c>
      <c r="C51" s="114" t="s">
        <v>205</v>
      </c>
      <c r="D51" s="113"/>
      <c r="E51" s="112">
        <v>8</v>
      </c>
      <c r="F51" s="111" t="s">
        <v>27</v>
      </c>
      <c r="G51" s="110">
        <f t="shared" si="1"/>
        <v>0</v>
      </c>
    </row>
    <row r="52" spans="1:7" x14ac:dyDescent="0.25">
      <c r="A52" s="85">
        <v>50</v>
      </c>
      <c r="B52" s="114" t="s">
        <v>204</v>
      </c>
      <c r="C52" s="114" t="s">
        <v>203</v>
      </c>
      <c r="D52" s="113"/>
      <c r="E52" s="112">
        <v>2</v>
      </c>
      <c r="F52" s="111" t="s">
        <v>27</v>
      </c>
      <c r="G52" s="110">
        <f t="shared" si="1"/>
        <v>0</v>
      </c>
    </row>
    <row r="53" spans="1:7" x14ac:dyDescent="0.25">
      <c r="A53" s="85">
        <v>51</v>
      </c>
      <c r="B53" s="114" t="s">
        <v>202</v>
      </c>
      <c r="C53" s="114" t="s">
        <v>201</v>
      </c>
      <c r="D53" s="113"/>
      <c r="E53" s="112">
        <v>2</v>
      </c>
      <c r="F53" s="111" t="s">
        <v>27</v>
      </c>
      <c r="G53" s="110">
        <f t="shared" si="1"/>
        <v>0</v>
      </c>
    </row>
    <row r="54" spans="1:7" x14ac:dyDescent="0.25">
      <c r="A54" s="85">
        <v>52</v>
      </c>
      <c r="B54" s="114" t="s">
        <v>200</v>
      </c>
      <c r="C54" s="114" t="s">
        <v>199</v>
      </c>
      <c r="D54" s="113"/>
      <c r="E54" s="112">
        <v>10</v>
      </c>
      <c r="F54" s="111" t="s">
        <v>27</v>
      </c>
      <c r="G54" s="110">
        <f t="shared" si="1"/>
        <v>0</v>
      </c>
    </row>
    <row r="55" spans="1:7" x14ac:dyDescent="0.25">
      <c r="A55" s="85">
        <v>53</v>
      </c>
      <c r="B55" s="115" t="s">
        <v>198</v>
      </c>
      <c r="C55" s="114" t="s">
        <v>197</v>
      </c>
      <c r="D55" s="113"/>
      <c r="E55" s="112">
        <v>40</v>
      </c>
      <c r="F55" s="111" t="s">
        <v>27</v>
      </c>
      <c r="G55" s="110">
        <f t="shared" si="1"/>
        <v>0</v>
      </c>
    </row>
    <row r="56" spans="1:7" x14ac:dyDescent="0.25">
      <c r="A56" s="85">
        <v>54</v>
      </c>
      <c r="B56" s="114" t="s">
        <v>196</v>
      </c>
      <c r="C56" s="114" t="s">
        <v>195</v>
      </c>
      <c r="D56" s="113"/>
      <c r="E56" s="117">
        <v>10</v>
      </c>
      <c r="F56" s="111" t="s">
        <v>27</v>
      </c>
      <c r="G56" s="110">
        <f t="shared" si="1"/>
        <v>0</v>
      </c>
    </row>
    <row r="57" spans="1:7" x14ac:dyDescent="0.25">
      <c r="A57" s="85">
        <v>55</v>
      </c>
      <c r="B57" s="116" t="s">
        <v>194</v>
      </c>
      <c r="C57" s="114" t="s">
        <v>193</v>
      </c>
      <c r="D57" s="113"/>
      <c r="E57" s="112">
        <v>20</v>
      </c>
      <c r="F57" s="111" t="s">
        <v>27</v>
      </c>
      <c r="G57" s="110">
        <f t="shared" si="1"/>
        <v>0</v>
      </c>
    </row>
    <row r="58" spans="1:7" x14ac:dyDescent="0.25">
      <c r="A58" s="85">
        <v>56</v>
      </c>
      <c r="B58" s="115" t="s">
        <v>192</v>
      </c>
      <c r="C58" s="115" t="s">
        <v>191</v>
      </c>
      <c r="D58" s="113"/>
      <c r="E58" s="112">
        <v>800</v>
      </c>
      <c r="F58" s="111" t="s">
        <v>27</v>
      </c>
      <c r="G58" s="110">
        <f t="shared" si="1"/>
        <v>0</v>
      </c>
    </row>
    <row r="59" spans="1:7" x14ac:dyDescent="0.25">
      <c r="A59" s="85">
        <v>59</v>
      </c>
      <c r="B59" s="115" t="s">
        <v>190</v>
      </c>
      <c r="C59" s="114" t="s">
        <v>189</v>
      </c>
      <c r="D59" s="113"/>
      <c r="E59" s="112">
        <v>20</v>
      </c>
      <c r="F59" s="111" t="s">
        <v>27</v>
      </c>
      <c r="G59" s="110">
        <f t="shared" si="1"/>
        <v>0</v>
      </c>
    </row>
    <row r="60" spans="1:7" x14ac:dyDescent="0.25">
      <c r="A60" s="85">
        <v>60</v>
      </c>
      <c r="B60" s="115" t="s">
        <v>188</v>
      </c>
      <c r="C60" s="114" t="s">
        <v>187</v>
      </c>
      <c r="D60" s="113"/>
      <c r="E60" s="112">
        <v>80</v>
      </c>
      <c r="F60" s="111" t="s">
        <v>27</v>
      </c>
      <c r="G60" s="110">
        <f t="shared" si="1"/>
        <v>0</v>
      </c>
    </row>
    <row r="61" spans="1:7" x14ac:dyDescent="0.25">
      <c r="A61" s="85">
        <v>61</v>
      </c>
      <c r="B61" s="114" t="s">
        <v>186</v>
      </c>
      <c r="C61" s="114" t="s">
        <v>185</v>
      </c>
      <c r="D61" s="113"/>
      <c r="E61" s="117">
        <v>10</v>
      </c>
      <c r="F61" s="111" t="s">
        <v>27</v>
      </c>
      <c r="G61" s="110">
        <f t="shared" si="1"/>
        <v>0</v>
      </c>
    </row>
    <row r="62" spans="1:7" x14ac:dyDescent="0.25">
      <c r="A62" s="85">
        <v>62</v>
      </c>
      <c r="B62" s="116" t="s">
        <v>184</v>
      </c>
      <c r="C62" s="114" t="s">
        <v>183</v>
      </c>
      <c r="D62" s="113"/>
      <c r="E62" s="112">
        <v>50</v>
      </c>
      <c r="F62" s="111" t="s">
        <v>27</v>
      </c>
      <c r="G62" s="110">
        <f t="shared" si="1"/>
        <v>0</v>
      </c>
    </row>
    <row r="63" spans="1:7" x14ac:dyDescent="0.25">
      <c r="A63" s="85">
        <v>63</v>
      </c>
      <c r="B63" s="116" t="s">
        <v>182</v>
      </c>
      <c r="C63" s="114" t="s">
        <v>181</v>
      </c>
      <c r="D63" s="113"/>
      <c r="E63" s="112">
        <v>40</v>
      </c>
      <c r="F63" s="111" t="s">
        <v>27</v>
      </c>
      <c r="G63" s="110">
        <f t="shared" si="1"/>
        <v>0</v>
      </c>
    </row>
    <row r="64" spans="1:7" x14ac:dyDescent="0.25">
      <c r="A64" s="85">
        <v>64</v>
      </c>
      <c r="B64" s="115" t="s">
        <v>180</v>
      </c>
      <c r="C64" s="115" t="s">
        <v>179</v>
      </c>
      <c r="D64" s="113"/>
      <c r="E64" s="112">
        <v>10</v>
      </c>
      <c r="F64" s="111" t="s">
        <v>27</v>
      </c>
      <c r="G64" s="110">
        <f t="shared" si="1"/>
        <v>0</v>
      </c>
    </row>
    <row r="65" spans="1:7" x14ac:dyDescent="0.25">
      <c r="A65" s="85">
        <v>65</v>
      </c>
      <c r="B65" s="114" t="s">
        <v>178</v>
      </c>
      <c r="C65" s="114" t="s">
        <v>177</v>
      </c>
      <c r="D65" s="113"/>
      <c r="E65" s="112">
        <v>30</v>
      </c>
      <c r="F65" s="111" t="s">
        <v>27</v>
      </c>
      <c r="G65" s="110">
        <f t="shared" si="1"/>
        <v>0</v>
      </c>
    </row>
    <row r="66" spans="1:7" x14ac:dyDescent="0.25">
      <c r="A66" s="85">
        <v>66</v>
      </c>
      <c r="B66" s="114" t="s">
        <v>176</v>
      </c>
      <c r="C66" s="114" t="s">
        <v>175</v>
      </c>
      <c r="D66" s="113"/>
      <c r="E66" s="112">
        <v>4</v>
      </c>
      <c r="F66" s="111" t="s">
        <v>27</v>
      </c>
      <c r="G66" s="110">
        <f t="shared" si="1"/>
        <v>0</v>
      </c>
    </row>
    <row r="67" spans="1:7" x14ac:dyDescent="0.25">
      <c r="A67" s="85">
        <v>67</v>
      </c>
      <c r="B67" s="115" t="s">
        <v>174</v>
      </c>
      <c r="C67" s="115" t="s">
        <v>173</v>
      </c>
      <c r="D67" s="113"/>
      <c r="E67" s="112">
        <v>2</v>
      </c>
      <c r="F67" s="111" t="s">
        <v>27</v>
      </c>
      <c r="G67" s="110">
        <f t="shared" si="1"/>
        <v>0</v>
      </c>
    </row>
    <row r="68" spans="1:7" x14ac:dyDescent="0.25">
      <c r="A68" s="85">
        <v>68</v>
      </c>
      <c r="B68" s="114" t="s">
        <v>172</v>
      </c>
      <c r="C68" s="114" t="s">
        <v>171</v>
      </c>
      <c r="D68" s="113"/>
      <c r="E68" s="112">
        <v>2</v>
      </c>
      <c r="F68" s="111" t="s">
        <v>27</v>
      </c>
      <c r="G68" s="110">
        <f t="shared" si="1"/>
        <v>0</v>
      </c>
    </row>
    <row r="70" spans="1:7" ht="15.75" x14ac:dyDescent="0.25">
      <c r="A70" s="24" t="s">
        <v>26</v>
      </c>
      <c r="B70" s="23"/>
      <c r="D70" s="23"/>
      <c r="F70" s="23"/>
      <c r="G70" s="30">
        <f>SUM(G12:G69)</f>
        <v>0</v>
      </c>
    </row>
    <row r="71" spans="1:7" ht="15.75" x14ac:dyDescent="0.25">
      <c r="A71" s="29" t="s">
        <v>25</v>
      </c>
      <c r="B71" s="28"/>
      <c r="D71" s="27">
        <v>0.2</v>
      </c>
      <c r="G71" s="22">
        <f>G70*0.2</f>
        <v>0</v>
      </c>
    </row>
    <row r="72" spans="1:7" ht="15.75" x14ac:dyDescent="0.25">
      <c r="A72" s="29"/>
      <c r="B72" s="28"/>
      <c r="D72" s="26"/>
      <c r="F72" s="27"/>
      <c r="G72" s="25"/>
    </row>
    <row r="73" spans="1:7" ht="15.75" x14ac:dyDescent="0.25">
      <c r="A73" s="24" t="s">
        <v>24</v>
      </c>
      <c r="B73" s="23"/>
      <c r="D73" s="23"/>
      <c r="F73" s="23"/>
      <c r="G73" s="22">
        <f>G71+G70</f>
        <v>0</v>
      </c>
    </row>
    <row r="74" spans="1:7" x14ac:dyDescent="0.25">
      <c r="A74"/>
    </row>
  </sheetData>
  <conditionalFormatting sqref="A70:A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SUMAR</vt:lpstr>
      <vt:lpstr>materialove naklady </vt:lpstr>
      <vt:lpstr>Dopravne naklady</vt:lpstr>
      <vt:lpstr>Pracovné náklady strojov použit</vt:lpstr>
      <vt:lpstr>Pracovné náklady</vt:lpstr>
      <vt:lpstr>Rastlinny material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stano</dc:creator>
  <cp:lastModifiedBy>Alexander Drexler</cp:lastModifiedBy>
  <dcterms:created xsi:type="dcterms:W3CDTF">2024-04-05T09:36:33Z</dcterms:created>
  <dcterms:modified xsi:type="dcterms:W3CDTF">2024-04-09T07:30:21Z</dcterms:modified>
</cp:coreProperties>
</file>